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yanoemi\Downloads\"/>
    </mc:Choice>
  </mc:AlternateContent>
  <xr:revisionPtr revIDLastSave="0" documentId="13_ncr:1_{BF472D74-C16B-4BDF-B131-6EC0869C87DC}" xr6:coauthVersionLast="47" xr6:coauthVersionMax="47" xr10:uidLastSave="{00000000-0000-0000-0000-000000000000}"/>
  <bookViews>
    <workbookView xWindow="-28920" yWindow="-120" windowWidth="29040" windowHeight="15720" xr2:uid="{599AAACF-2B5A-4444-8531-85A85A882DD5}"/>
  </bookViews>
  <sheets>
    <sheet name="Sheet1" sheetId="1" r:id="rId1"/>
    <sheet name="Sheet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 i="1" l="1"/>
  <c r="M12" i="1"/>
  <c r="J12" i="1"/>
  <c r="G12" i="1"/>
  <c r="D12" i="1"/>
  <c r="F15" i="1" l="1"/>
  <c r="I15" i="1" s="1"/>
  <c r="L15" i="1" s="1"/>
  <c r="O15" i="1" s="1"/>
  <c r="F14" i="1"/>
  <c r="I14" i="1" s="1"/>
  <c r="L14" i="1" s="1"/>
  <c r="O14" i="1" s="1"/>
  <c r="E9" i="1"/>
  <c r="G19" i="1"/>
  <c r="H19" i="1" s="1"/>
  <c r="J19" i="1"/>
  <c r="K19" i="1" s="1"/>
  <c r="M19" i="1"/>
  <c r="N19" i="1" s="1"/>
  <c r="P19" i="1"/>
  <c r="Q19" i="1" s="1"/>
  <c r="G20" i="1"/>
  <c r="H20" i="1" s="1"/>
  <c r="J20" i="1"/>
  <c r="K20" i="1" s="1"/>
  <c r="M20" i="1"/>
  <c r="N20" i="1" s="1"/>
  <c r="P20" i="1"/>
  <c r="Q20" i="1" s="1"/>
  <c r="G23" i="1"/>
  <c r="H23" i="1" s="1"/>
  <c r="J23" i="1"/>
  <c r="K23" i="1" s="1"/>
  <c r="M23" i="1"/>
  <c r="N23" i="1" s="1"/>
  <c r="P23" i="1"/>
  <c r="Q23" i="1" s="1"/>
  <c r="G24" i="1"/>
  <c r="H24" i="1" s="1"/>
  <c r="J24" i="1"/>
  <c r="K24" i="1" s="1"/>
  <c r="M24" i="1"/>
  <c r="N24" i="1" s="1"/>
  <c r="P24" i="1"/>
  <c r="Q24" i="1" s="1"/>
  <c r="G25" i="1"/>
  <c r="H25" i="1" s="1"/>
  <c r="J25" i="1"/>
  <c r="K25" i="1" s="1"/>
  <c r="M25" i="1"/>
  <c r="N25" i="1" s="1"/>
  <c r="P25" i="1"/>
  <c r="Q25" i="1" s="1"/>
  <c r="G28" i="1"/>
  <c r="H28" i="1" s="1"/>
  <c r="J28" i="1"/>
  <c r="K28" i="1" s="1"/>
  <c r="M28" i="1"/>
  <c r="N28" i="1" s="1"/>
  <c r="P28" i="1"/>
  <c r="Q28" i="1" s="1"/>
  <c r="G29" i="1"/>
  <c r="H29" i="1" s="1"/>
  <c r="J29" i="1"/>
  <c r="K29" i="1" s="1"/>
  <c r="M29" i="1"/>
  <c r="N29" i="1" s="1"/>
  <c r="P29" i="1"/>
  <c r="Q29" i="1" s="1"/>
  <c r="G30" i="1"/>
  <c r="H30" i="1" s="1"/>
  <c r="J30" i="1"/>
  <c r="K30" i="1" s="1"/>
  <c r="M30" i="1"/>
  <c r="N30" i="1" s="1"/>
  <c r="P30" i="1"/>
  <c r="Q30" i="1" s="1"/>
  <c r="G31" i="1"/>
  <c r="H31" i="1" s="1"/>
  <c r="J31" i="1"/>
  <c r="K31" i="1" s="1"/>
  <c r="M31" i="1"/>
  <c r="N31" i="1" s="1"/>
  <c r="P31" i="1"/>
  <c r="Q31" i="1" s="1"/>
  <c r="G32" i="1"/>
  <c r="H32" i="1" s="1"/>
  <c r="J32" i="1"/>
  <c r="K32" i="1" s="1"/>
  <c r="M32" i="1"/>
  <c r="N32" i="1" s="1"/>
  <c r="P32" i="1"/>
  <c r="Q32" i="1" s="1"/>
  <c r="G33" i="1"/>
  <c r="H33" i="1" s="1"/>
  <c r="J33" i="1"/>
  <c r="K33" i="1" s="1"/>
  <c r="M33" i="1"/>
  <c r="N33" i="1" s="1"/>
  <c r="P33" i="1"/>
  <c r="Q33" i="1" s="1"/>
  <c r="G34" i="1"/>
  <c r="H34" i="1" s="1"/>
  <c r="J34" i="1"/>
  <c r="K34" i="1" s="1"/>
  <c r="M34" i="1"/>
  <c r="N34" i="1" s="1"/>
  <c r="P34" i="1"/>
  <c r="Q34" i="1" s="1"/>
  <c r="G35" i="1"/>
  <c r="H35" i="1" s="1"/>
  <c r="J35" i="1"/>
  <c r="K35" i="1" s="1"/>
  <c r="M35" i="1"/>
  <c r="N35" i="1" s="1"/>
  <c r="P35" i="1"/>
  <c r="Q35" i="1" s="1"/>
  <c r="H38" i="1"/>
  <c r="K38" i="1"/>
  <c r="N38" i="1"/>
  <c r="Q38" i="1"/>
  <c r="H39" i="1"/>
  <c r="K39" i="1"/>
  <c r="N39" i="1"/>
  <c r="Q39" i="1"/>
  <c r="H40" i="1"/>
  <c r="K40" i="1"/>
  <c r="N40" i="1"/>
  <c r="Q40" i="1"/>
  <c r="H41" i="1"/>
  <c r="K41" i="1"/>
  <c r="N41" i="1"/>
  <c r="Q41" i="1"/>
  <c r="D32" i="1"/>
  <c r="E32" i="1" s="1"/>
  <c r="E39" i="1"/>
  <c r="E40" i="1"/>
  <c r="E41" i="1"/>
  <c r="E38" i="1"/>
  <c r="D31" i="1"/>
  <c r="E31" i="1" s="1"/>
  <c r="D24" i="1"/>
  <c r="E24" i="1" s="1"/>
  <c r="D25" i="1"/>
  <c r="E25" i="1" s="1"/>
  <c r="D23" i="1"/>
  <c r="E23" i="1" s="1"/>
  <c r="D13" i="1"/>
  <c r="E16" i="1"/>
  <c r="G16" i="1"/>
  <c r="H16" i="1" s="1"/>
  <c r="J16" i="1"/>
  <c r="K16" i="1" s="1"/>
  <c r="M16" i="1"/>
  <c r="N16" i="1" s="1"/>
  <c r="P16" i="1"/>
  <c r="Q16" i="1" s="1"/>
  <c r="D34" i="1"/>
  <c r="E34" i="1" s="1"/>
  <c r="D19" i="1"/>
  <c r="E19" i="1" s="1"/>
  <c r="D20" i="1"/>
  <c r="E20" i="1" s="1"/>
  <c r="D35" i="1"/>
  <c r="E35" i="1" s="1"/>
  <c r="R31" i="1" l="1"/>
  <c r="H42" i="1"/>
  <c r="Q42" i="1"/>
  <c r="H21" i="1"/>
  <c r="R16" i="1"/>
  <c r="E42" i="1"/>
  <c r="R41" i="1"/>
  <c r="R40" i="1"/>
  <c r="R35" i="1"/>
  <c r="R39" i="1"/>
  <c r="R23" i="1"/>
  <c r="N42" i="1"/>
  <c r="K42" i="1"/>
  <c r="R20" i="1"/>
  <c r="N21" i="1"/>
  <c r="Q21" i="1"/>
  <c r="R19" i="1"/>
  <c r="R32" i="1"/>
  <c r="R34" i="1"/>
  <c r="R24" i="1"/>
  <c r="R25" i="1"/>
  <c r="Q26" i="1"/>
  <c r="N26" i="1"/>
  <c r="K21" i="1"/>
  <c r="N36" i="1"/>
  <c r="R38" i="1"/>
  <c r="H26" i="1"/>
  <c r="K36" i="1"/>
  <c r="H36" i="1"/>
  <c r="K26" i="1"/>
  <c r="Q36" i="1"/>
  <c r="E21" i="1"/>
  <c r="E26" i="1"/>
  <c r="D30" i="1"/>
  <c r="E30" i="1" s="1"/>
  <c r="R30" i="1" s="1"/>
  <c r="D29" i="1"/>
  <c r="E29" i="1" s="1"/>
  <c r="R29" i="1" s="1"/>
  <c r="D33" i="1"/>
  <c r="E33" i="1" s="1"/>
  <c r="R33" i="1" s="1"/>
  <c r="D28" i="1"/>
  <c r="E28" i="1" s="1"/>
  <c r="R28" i="1" s="1"/>
  <c r="P15" i="1"/>
  <c r="Q15" i="1" s="1"/>
  <c r="P14" i="1"/>
  <c r="Q14" i="1" s="1"/>
  <c r="P13" i="1"/>
  <c r="Q13" i="1" s="1"/>
  <c r="Q12" i="1"/>
  <c r="Q11" i="1"/>
  <c r="Q10" i="1"/>
  <c r="Q9" i="1"/>
  <c r="M15" i="1"/>
  <c r="N15" i="1" s="1"/>
  <c r="M14" i="1"/>
  <c r="N14" i="1" s="1"/>
  <c r="M13" i="1"/>
  <c r="N13" i="1" s="1"/>
  <c r="N12" i="1"/>
  <c r="N11" i="1"/>
  <c r="N10" i="1"/>
  <c r="N9" i="1"/>
  <c r="J15" i="1"/>
  <c r="K15" i="1" s="1"/>
  <c r="J14" i="1"/>
  <c r="K14" i="1" s="1"/>
  <c r="J13" i="1"/>
  <c r="K13" i="1" s="1"/>
  <c r="K12" i="1"/>
  <c r="K11" i="1"/>
  <c r="K10" i="1"/>
  <c r="K9" i="1"/>
  <c r="G15" i="1"/>
  <c r="H15" i="1" s="1"/>
  <c r="G14" i="1"/>
  <c r="H14" i="1" s="1"/>
  <c r="G13" i="1"/>
  <c r="H13" i="1" s="1"/>
  <c r="H12" i="1"/>
  <c r="H11" i="1"/>
  <c r="H10" i="1"/>
  <c r="H9" i="1"/>
  <c r="E10" i="1"/>
  <c r="E11" i="1"/>
  <c r="D15" i="1"/>
  <c r="E15" i="1" s="1"/>
  <c r="D14" i="1"/>
  <c r="E14" i="1" s="1"/>
  <c r="E12" i="1"/>
  <c r="R12" i="1" l="1"/>
  <c r="R11" i="1"/>
  <c r="R10" i="1"/>
  <c r="R21" i="1"/>
  <c r="R26" i="1"/>
  <c r="R42" i="1"/>
  <c r="R36" i="1"/>
  <c r="R14" i="1"/>
  <c r="R9" i="1"/>
  <c r="E36" i="1"/>
  <c r="R15" i="1"/>
  <c r="E13" i="1"/>
  <c r="K17" i="1"/>
  <c r="K43" i="1" s="1"/>
  <c r="K46" i="1" s="1"/>
  <c r="Q17" i="1"/>
  <c r="Q43" i="1" s="1"/>
  <c r="Q46" i="1" s="1"/>
  <c r="H17" i="1"/>
  <c r="H43" i="1" s="1"/>
  <c r="H46" i="1" s="1"/>
  <c r="N17" i="1"/>
  <c r="N43" i="1" s="1"/>
  <c r="N46" i="1" s="1"/>
  <c r="E17" i="1" l="1"/>
  <c r="E43" i="1" s="1"/>
  <c r="E46" i="1" s="1"/>
  <c r="R13" i="1"/>
  <c r="R17" i="1" s="1"/>
  <c r="R43" i="1" s="1"/>
  <c r="E48" i="1" l="1"/>
  <c r="H48" i="1" l="1"/>
  <c r="K48" i="1" l="1"/>
  <c r="N48" i="1" l="1"/>
  <c r="Q48" i="1"/>
  <c r="R48" i="1" l="1"/>
  <c r="R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tc={B691E8C0-F7ED-456D-AAD6-B52156F380DC}</author>
    <author>tc={B34B4EA7-6447-4622-B624-C61BDEEFE829}</author>
    <author>tc={8B5E6E33-E288-42A9-888D-A126621510DA}</author>
    <author>tc={1132F92A-19FD-4BAD-985C-ABC10A976F91}</author>
    <author>tc={CA95763A-5AA5-49F9-910C-F348C7D0B367}</author>
    <author>tc={6421E932-54FF-4BFD-A415-CDFC06E399F2}</author>
    <author>tc={6B813972-F2EC-40B6-B77B-CC7CB2B8B90C}</author>
    <author>tc={A5D720F7-82C4-454B-9E07-BC83913105E8}</author>
    <author>tc={51DCA3D5-64BA-4F4C-AA43-9CED20180582}</author>
    <author>tc={1254B561-A9B7-461A-AFAE-575A24F886A1}</author>
    <author>tc={0710FE1D-5246-4299-AB31-7FE7CE174541}</author>
    <author>tc={7F9F2E91-8AB4-4952-B184-BF6A1A0207ED}</author>
    <author>tc={B482DF4C-5318-4AB6-A6B5-5B64E9DDB159}</author>
    <author>tc={C72D4534-DBF2-4E53-AAA3-08126A78648E}</author>
    <author>tc={FEFF5665-3F49-4B46-8538-18651D0E4FB3}</author>
    <author>tc={C2FEE986-B735-44E3-BB22-AD1ED0A6BADC}</author>
    <author>tc={CAB802DC-F6CA-44BB-9B5E-ADFDAF8DC552}</author>
    <author>tc={CE5F00B3-D613-4D56-8ECF-7026EDEA2872}</author>
    <author>tc={36E2F6B3-EC0C-4616-93F5-9E30A3335D1E}</author>
    <author>tc={F8EBB40B-A33D-4887-AC63-FA5DA213841A}</author>
    <author>tc={91745448-F1A4-45F6-8031-26EC69F5EC76}</author>
    <author>tc={36649F97-CB94-4F4C-9469-A1679821C697}</author>
    <author>tc={B0A37256-6459-4827-ABB2-A31FED774790}</author>
    <author>tc={A37AB3B0-FF5D-43A0-BB9F-D3D8BF796AB3}</author>
    <author>tc={613D4166-5598-4170-B11A-069E616640F9}</author>
  </authors>
  <commentList>
    <comment ref="D4" authorId="0" shapeId="0" xr:uid="{B691E8C0-F7ED-456D-AAD6-B52156F380DC}">
      <text>
        <t>[Threaded comment]
Your version of Excel allows you to read this threaded comment; however, any edits to it will get removed if the file is opened in a newer version of Excel. Learn more: https://go.microsoft.com/fwlink/?linkid=870924
Comment:
    Apr-Mar is the standard tri-agency fiscal year.
Change as needed, based on the sponsor's criteria</t>
      </text>
    </comment>
    <comment ref="A7" authorId="1" shapeId="0" xr:uid="{B34B4EA7-6447-4622-B624-C61BDEEFE829}">
      <text>
        <t>[Threaded comment]
Your version of Excel allows you to read this threaded comment; however, any edits to it will get removed if the file is opened in a newer version of Excel. Learn more: https://go.microsoft.com/fwlink/?linkid=870924
Comment:
    Effective and economical expenditures essential to the research project for which these proposed funds will be awarded.
Must not otherwise be provided by the University, and not result in personal gain for members of the research team.</t>
      </text>
    </comment>
    <comment ref="C7" authorId="2" shapeId="0" xr:uid="{8B5E6E33-E288-42A9-888D-A126621510DA}">
      <text>
        <t>[Threaded comment]
Your version of Excel allows you to read this threaded comment; however, any edits to it will get removed if the file is opened in a newer version of Excel. Learn more: https://go.microsoft.com/fwlink/?linkid=870924
Comment:
    Prorate based on when someone new will begin a role, or a role will conclude.
  - e.g. grad students often begin in September which prorates at 7/12ths of their first year, based on Apr-Mar fiscal
Staff appointed positions, i.e. Res. Associate and Res. Technician, estimate a 4% annual increase in subsequent years.</t>
      </text>
    </comment>
    <comment ref="D7" authorId="3" shapeId="0" xr:uid="{1132F92A-19FD-4BAD-985C-ABC10A976F91}">
      <text>
        <t>[Threaded comment]
Your version of Excel allows you to read this threaded comment; however, any edits to it will get removed if the file is opened in a newer version of Excel. Learn more: https://go.microsoft.com/fwlink/?linkid=870924
Comment:
    Benefits auto-calculate.
Please see UofT benefit rates and guidelines for further info and current rates:
https://finance.utoronto.ca/services/benefits-accounting/</t>
      </text>
    </comment>
    <comment ref="A9" authorId="4" shapeId="0" xr:uid="{CA95763A-5AA5-49F9-910C-F348C7D0B367}">
      <text>
        <t>[Threaded comment]
Your version of Excel allows you to read this threaded comment; however, any edits to it will get removed if the file is opened in a newer version of Excel. Learn more: https://go.microsoft.com/fwlink/?linkid=870924
Comment:
    Stipend</t>
      </text>
    </comment>
    <comment ref="A10" authorId="5" shapeId="0" xr:uid="{6421E932-54FF-4BFD-A415-CDFC06E399F2}">
      <text>
        <t>[Threaded comment]
Your version of Excel allows you to read this threaded comment; however, any edits to it will get removed if the file is opened in a newer version of Excel. Learn more: https://go.microsoft.com/fwlink/?linkid=870924
Comment:
    Stipend</t>
      </text>
    </comment>
    <comment ref="A11" authorId="6" shapeId="0" xr:uid="{6B813972-F2EC-40B6-B77B-CC7CB2B8B90C}">
      <text>
        <t>[Threaded comment]
Your version of Excel allows you to read this threaded comment; however, any edits to it will get removed if the file is opened in a newer version of Excel. Learn more: https://go.microsoft.com/fwlink/?linkid=870924
Comment:
    Stipend</t>
      </text>
    </comment>
    <comment ref="A12" authorId="7" shapeId="0" xr:uid="{A5D720F7-82C4-454B-9E07-BC83913105E8}">
      <text>
        <t>[Threaded comment]
Your version of Excel allows you to read this threaded comment; however, any edits to it will get removed if the file is opened in a newer version of Excel. Learn more: https://go.microsoft.com/fwlink/?linkid=870924
Comment:
    Salary
10.25% benefit rate plus 1.5% postdoctoral levy</t>
      </text>
    </comment>
    <comment ref="A13" authorId="8" shapeId="0" xr:uid="{51DCA3D5-64BA-4F4C-AA43-9CED20180582}">
      <text>
        <t>[Threaded comment]
Your version of Excel allows you to read this threaded comment; however, any edits to it will get removed if the file is opened in a newer version of Excel. Learn more: https://go.microsoft.com/fwlink/?linkid=870924
Comment:
    Salary - casual staff
10.25% benefit rate + 4% vacation pay</t>
      </text>
    </comment>
    <comment ref="A14" authorId="9" shapeId="0" xr:uid="{1254B561-A9B7-461A-AFAE-575A24F886A1}">
      <text>
        <t xml:space="preserve">[Threaded comment]
Your version of Excel allows you to read this threaded comment; however, any edits to it will get removed if the file is opened in a newer version of Excel. Learn more: https://go.microsoft.com/fwlink/?linkid=870924
Comment:
    Salary - appointed staff
24.5% benefit rate
Auto-calculates 4% annual increase in subsequent years </t>
      </text>
    </comment>
    <comment ref="A15" authorId="10" shapeId="0" xr:uid="{0710FE1D-5246-4299-AB31-7FE7CE174541}">
      <text>
        <t xml:space="preserve">[Threaded comment]
Your version of Excel allows you to read this threaded comment; however, any edits to it will get removed if the file is opened in a newer version of Excel. Learn more: https://go.microsoft.com/fwlink/?linkid=870924
Comment:
    Salary - appointed staff
24.5% benefit rate
Auto-calculates 4% annual increase in subsequent years </t>
      </text>
    </comment>
    <comment ref="A18" authorId="11" shapeId="0" xr:uid="{7F9F2E91-8AB4-4952-B184-BF6A1A0207ED}">
      <text>
        <t>[Threaded comment]
Your version of Excel allows you to read this threaded comment; however, any edits to it will get removed if the file is opened in a newer version of Excel. Learn more: https://go.microsoft.com/fwlink/?linkid=870924
Comment:
    Common supplies include: 
- lab instruments/consumables (vials, test tubes, gloves, etc) 
- books/publications
- software &amp; subscriptions
- chemicals</t>
      </text>
    </comment>
    <comment ref="D18" authorId="12" shapeId="0" xr:uid="{B482DF4C-5318-4AB6-A6B5-5B64E9DDB159}">
      <text>
        <t xml:space="preserve">[Threaded comment]
Your version of Excel allows you to read this threaded comment; however, any edits to it will get removed if the file is opened in a newer version of Excel. Learn more: https://go.microsoft.com/fwlink/?linkid=870924
Comment:
    Taxes auto-calculate.
Formula based on UofT's 3.41% net HST rate:
https://finance.utoronto.ca/policies/gtfm/purchasing-and-payments-to-vendors/goods-and-services-tax-gst/
If vendor is international, remove the formula and replace with applicable taxes.
</t>
      </text>
    </comment>
    <comment ref="A22" authorId="13" shapeId="0" xr:uid="{C72D4534-DBF2-4E53-AAA3-08126A78648E}">
      <text>
        <t>[Threaded comment]
Your version of Excel allows you to read this threaded comment; however, any edits to it will get removed if the file is opened in a newer version of Excel. Learn more: https://go.microsoft.com/fwlink/?linkid=870924
Comment:
    Includes computers
CIHR defines equipment as any item &gt; $2000 and a useful life &gt; 1 year.
https://cihr-irsc.gc.ca/e/34190.html#e</t>
      </text>
    </comment>
    <comment ref="C22" authorId="14" shapeId="0" xr:uid="{FEFF5665-3F49-4B46-8538-18651D0E4FB3}">
      <text>
        <t>[Threaded comment]
Your version of Excel allows you to read this threaded comment; however, any edits to it will get removed if the file is opened in a newer version of Excel. Learn more: https://go.microsoft.com/fwlink/?linkid=870924
Comment:
    Consider related shipping or brokerage fees (if non-Canadian vendor) and budget in Services accordingly
https://www.procurement.utoronto.ca/programs-and-services/customs
Also include any warranty/service contract that comes with the purchase</t>
      </text>
    </comment>
    <comment ref="D22" authorId="15" shapeId="0" xr:uid="{C2FEE986-B735-44E3-BB22-AD1ED0A6BADC}">
      <text>
        <t xml:space="preserve">[Threaded comment]
Your version of Excel allows you to read this threaded comment; however, any edits to it will get removed if the file is opened in a newer version of Excel. Learn more: https://go.microsoft.com/fwlink/?linkid=870924
Comment:
    Taxes auto-calculate.
Formula based on UofT's 3.41% net HST rate:
https://finance.utoronto.ca/policies/gtfm/purchasing-and-payments-to-vendors/goods-and-services-tax-gst/
If vendor is international, remove the formula and replace with applicable taxes.
</t>
      </text>
    </comment>
    <comment ref="D27" authorId="16" shapeId="0" xr:uid="{CAB802DC-F6CA-44BB-9B5E-ADFDAF8DC552}">
      <text>
        <t>[Threaded comment]
Your version of Excel allows you to read this threaded comment; however, any edits to it will get removed if the file is opened in a newer version of Excel. Learn more: https://go.microsoft.com/fwlink/?linkid=870924
Comment:
    Taxes auto-calculate.
Formula based on UofT's 3.41% net HST rate:
https://finance.utoronto.ca/policies/gtfm/purchasing-and-payments-to-vendors/goods-and-services-tax-gst/
If vendor is international, remove the formula and replace with applicable taxes.</t>
      </text>
    </comment>
    <comment ref="A28" authorId="17" shapeId="0" xr:uid="{CE5F00B3-D613-4D56-8ECF-7026EDEA2872}">
      <text>
        <t xml:space="preserve">[Threaded comment]
Your version of Excel allows you to read this threaded comment; however, any edits to it will get removed if the file is opened in a newer version of Excel. Learn more: https://go.microsoft.com/fwlink/?linkid=870924
Comment:
    e.g.  specialized services, access, or analyses provided by either a 3rd party vendor or an internal core facility </t>
      </text>
    </comment>
    <comment ref="A29" authorId="18" shapeId="0" xr:uid="{36E2F6B3-EC0C-4616-93F5-9E30A3335D1E}">
      <text>
        <t>[Threaded comment]
Your version of Excel allows you to read this threaded comment; however, any edits to it will get removed if the file is opened in a newer version of Excel. Learn more: https://go.microsoft.com/fwlink/?linkid=870924
Comment:
    e.g. publication costs, open access fees, website, graphic design</t>
      </text>
    </comment>
    <comment ref="A30" authorId="19" shapeId="0" xr:uid="{F8EBB40B-A33D-4887-AC63-FA5DA213841A}">
      <text>
        <t>[Threaded comment]
Your version of Excel allows you to read this threaded comment; however, any edits to it will get removed if the file is opened in a newer version of Excel. Learn more: https://go.microsoft.com/fwlink/?linkid=870924
Comment:
    Might include EXTENDED maintenance contracts for equipment, beyond the initial warranty/contract included on the equipment's purchase</t>
      </text>
    </comment>
    <comment ref="A33" authorId="20" shapeId="0" xr:uid="{91745448-F1A4-45F6-8031-26EC69F5EC76}">
      <text>
        <t xml:space="preserve">[Threaded comment]
Your version of Excel allows you to read this threaded comment; however, any edits to it will get removed if the file is opened in a newer version of Excel. Learn more: https://go.microsoft.com/fwlink/?linkid=870924
Comment:
    https://finance.utoronto.ca/policies/gtfm/travel-and-other-reimbursable-expenses/travel-and-other-reimbursable-expenses-policies-and-guidelines/#hospitality
For honoraria:
https://finance.utoronto.ca/wp-content/uploads/2016/11/Updating-T4A-T4-Payments-in-FIS-HRIS-revised-Nov-2016.pdf
https://finance.utoronto.ca/wp-content/uploads/L-and-L-5-Understanding-Honorarium-Payments-with-FAST-and-Central-Payroll-Services.pdf
</t>
      </text>
    </comment>
    <comment ref="A34" authorId="21" shapeId="0" xr:uid="{36649F97-CB94-4F4C-9469-A1679821C697}">
      <text>
        <t xml:space="preserve">[Threaded comment]
Your version of Excel allows you to read this threaded comment; however, any edits to it will get removed if the file is opened in a newer version of Excel. Learn more: https://go.microsoft.com/fwlink/?linkid=870924
Comment:
    Often provided in the form of gift cards, books, merchandise, food, but can also be cash.
See policies &amp; guidelines:
https://finance.utoronto.ca/wp-content/uploads/L-and-L-4-Financial-Administration-of-Research-Participant-Fees.pdf
https://research.utoronto.ca/compensation-reimbursement-research-participants
</t>
      </text>
    </comment>
    <comment ref="A37" authorId="22" shapeId="0" xr:uid="{B0A37256-6459-4827-ABB2-A31FED774790}">
      <text>
        <t>[Threaded comment]
Your version of Excel allows you to read this threaded comment; however, any edits to it will get removed if the file is opened in a newer version of Excel. Learn more: https://go.microsoft.com/fwlink/?linkid=870924
Comment:
    https://finance.utoronto.ca/policies/gtfm/travel-and-other-reimbursable-expenses/travel-and-other-reimbursable-expenses-policies-and-guidelines/</t>
      </text>
    </comment>
    <comment ref="D37" authorId="23" shapeId="0" xr:uid="{A37AB3B0-FF5D-43A0-BB9F-D3D8BF796AB3}">
      <text>
        <t>[Threaded comment]
Your version of Excel allows you to read this threaded comment; however, any edits to it will get removed if the file is opened in a newer version of Excel. Learn more: https://go.microsoft.com/fwlink/?linkid=870924
Comment:
    No automatic tax formulas for travel, given the international nature of these costs.
Revise as required.</t>
      </text>
    </comment>
    <comment ref="A45" authorId="24" shapeId="0" xr:uid="{613D4166-5598-4170-B11A-069E616640F9}">
      <text>
        <t>[Threaded comment]
Your version of Excel allows you to read this threaded comment; however, any edits to it will get removed if the file is opened in a newer version of Excel. Learn more: https://go.microsoft.com/fwlink/?linkid=870924
Comment:
    Each funder will have its own stated rate of indirect costs.
Also known as "Overhead"
Please see--
How and when to include IDCs:
https://research.utoronto.ca/apply-funding/how-when-include-indirect-costs
How IDCs are spent at UofT (by %, across 5 broad expenditure categories):
https://research.utoronto.ca/research-data-analytics/federal-research-support-fund 
Further details on IDCs:
https://research.utoronto.ca/star-workshop/db/indirect-costs-research-full-story</t>
      </text>
    </comment>
  </commentList>
</comments>
</file>

<file path=xl/sharedStrings.xml><?xml version="1.0" encoding="utf-8"?>
<sst xmlns="http://schemas.openxmlformats.org/spreadsheetml/2006/main" count="155" uniqueCount="63">
  <si>
    <t>Principal Investigator (PI):</t>
  </si>
  <si>
    <t>Project Title:</t>
  </si>
  <si>
    <t xml:space="preserve">Template modelled on the Tri-Agency Form 300: https://www.nserc-crsng.gc.ca/OnlineServices-ServicesEnLigne/pdf/F300_e.pdf </t>
  </si>
  <si>
    <t>Fiscal Year:</t>
  </si>
  <si>
    <t>April-March</t>
  </si>
  <si>
    <t>Year 1</t>
  </si>
  <si>
    <t>Year 2</t>
  </si>
  <si>
    <t>Year 3</t>
  </si>
  <si>
    <t>Year 4</t>
  </si>
  <si>
    <t>Year 5</t>
  </si>
  <si>
    <t>Totals</t>
  </si>
  <si>
    <t>Direct Costs</t>
  </si>
  <si>
    <r>
      <t xml:space="preserve">Details
</t>
    </r>
    <r>
      <rPr>
        <sz val="11"/>
        <rFont val="Aptos Narrow"/>
        <family val="2"/>
        <scheme val="minor"/>
      </rPr>
      <t>e.g. payee name (if applicable), expected start/end dates</t>
    </r>
  </si>
  <si>
    <t>Annual Salary</t>
  </si>
  <si>
    <t>Benefits</t>
  </si>
  <si>
    <t>Total</t>
  </si>
  <si>
    <t>Compensation Related Expenses (Salary, Stipends and Benefits Costs)</t>
  </si>
  <si>
    <t>Undergraduate Student</t>
  </si>
  <si>
    <t xml:space="preserve"> --------</t>
  </si>
  <si>
    <t xml:space="preserve"> --</t>
  </si>
  <si>
    <t>Master's Student</t>
  </si>
  <si>
    <t>PhD Student</t>
  </si>
  <si>
    <t>Research Assistant</t>
  </si>
  <si>
    <t>Research Associate</t>
  </si>
  <si>
    <t>Research Technicians</t>
  </si>
  <si>
    <t xml:space="preserve"> -- INSERT</t>
  </si>
  <si>
    <t>Total Compensation</t>
  </si>
  <si>
    <t>Supplies, Consumables, and Other Materials</t>
  </si>
  <si>
    <r>
      <t xml:space="preserve">Details
</t>
    </r>
    <r>
      <rPr>
        <sz val="11"/>
        <rFont val="Aptos Narrow"/>
        <family val="2"/>
        <scheme val="minor"/>
      </rPr>
      <t>e.g. description or # of item(s), vendor</t>
    </r>
  </si>
  <si>
    <t>Cost</t>
  </si>
  <si>
    <t>Tax</t>
  </si>
  <si>
    <t>Total Supplies</t>
  </si>
  <si>
    <t>Equipment</t>
  </si>
  <si>
    <r>
      <t xml:space="preserve">Details
</t>
    </r>
    <r>
      <rPr>
        <sz val="11"/>
        <rFont val="Aptos Narrow"/>
        <family val="2"/>
        <scheme val="minor"/>
      </rPr>
      <t>e.g. description, function, or # of item(s), vendor</t>
    </r>
  </si>
  <si>
    <t>Scientific equipment</t>
  </si>
  <si>
    <t>Computing equipment</t>
  </si>
  <si>
    <t>Total Equipment</t>
  </si>
  <si>
    <t>Services</t>
  </si>
  <si>
    <r>
      <t xml:space="preserve">Details
</t>
    </r>
    <r>
      <rPr>
        <sz val="11"/>
        <rFont val="Aptos Narrow"/>
        <family val="2"/>
        <scheme val="minor"/>
      </rPr>
      <t>e.g. description of work, vendor</t>
    </r>
  </si>
  <si>
    <t>Professional and technical services</t>
  </si>
  <si>
    <t>Dissemination of research results</t>
  </si>
  <si>
    <t>Maintenance / service contracts</t>
  </si>
  <si>
    <t>Conference registration fees / prof memberships</t>
  </si>
  <si>
    <t>Total Services</t>
  </si>
  <si>
    <t>Travel</t>
  </si>
  <si>
    <r>
      <t xml:space="preserve">Details
</t>
    </r>
    <r>
      <rPr>
        <sz val="11"/>
        <rFont val="Aptos Narrow"/>
        <family val="2"/>
        <scheme val="minor"/>
      </rPr>
      <t>e.g. purpose of travel, destintion, # of travellers, travel dates</t>
    </r>
  </si>
  <si>
    <t>Airfare / other transportation</t>
  </si>
  <si>
    <t>Accommodation</t>
  </si>
  <si>
    <t>Meals</t>
  </si>
  <si>
    <t>Total Travel</t>
  </si>
  <si>
    <t>TOTAL DIRECT COSTS</t>
  </si>
  <si>
    <t>Indirect Costs (IDC)</t>
  </si>
  <si>
    <t>Total IDC</t>
  </si>
  <si>
    <t>Enter indirect cost rate, as a percentage of direct costs   ====&gt;</t>
  </si>
  <si>
    <t>TOTAL COSTS (Direct plus indirect)</t>
  </si>
  <si>
    <r>
      <rPr>
        <u/>
        <sz val="11"/>
        <rFont val="Aptos Narrow"/>
        <family val="2"/>
        <scheme val="minor"/>
      </rPr>
      <t>Instructions</t>
    </r>
    <r>
      <rPr>
        <sz val="11"/>
        <rFont val="Aptos Narrow"/>
        <family val="2"/>
        <scheme val="minor"/>
      </rPr>
      <t>: this template is not mandatory nor an official University document. Users are encouraged to customize to suit their own business needs. 
Each research funding agency has its own budget template/format that will need to be completed separately for the proposal submission. This template is a working tool to assist in calculating an accurate budget for the proposal.</t>
    </r>
  </si>
  <si>
    <r>
      <rPr>
        <b/>
        <sz val="14"/>
        <color rgb="FF000000"/>
        <rFont val="Calibri"/>
        <family val="2"/>
      </rPr>
      <t xml:space="preserve">Budget Template for Research Funding Proposals
</t>
    </r>
    <r>
      <rPr>
        <b/>
        <sz val="11"/>
        <color rgb="FF000000"/>
        <rFont val="Calibri"/>
        <family val="2"/>
      </rPr>
      <t xml:space="preserve">Internal tool for applicants to build proposal budgets
</t>
    </r>
    <r>
      <rPr>
        <sz val="11"/>
        <color rgb="FF000000"/>
        <rFont val="Calibri"/>
        <family val="2"/>
      </rPr>
      <t xml:space="preserve">
</t>
    </r>
    <r>
      <rPr>
        <sz val="10"/>
        <color rgb="FF000000"/>
        <rFont val="Calibri"/>
        <family val="2"/>
      </rPr>
      <t>Assumes Canadian vendors for all purchases</t>
    </r>
  </si>
  <si>
    <t>Shipping /courier fees</t>
  </si>
  <si>
    <t>Research Participants / Subject Fees</t>
  </si>
  <si>
    <t>Hospitality / networking  / event costs / honoraria</t>
  </si>
  <si>
    <t xml:space="preserve">Postdoctoral Fellow </t>
  </si>
  <si>
    <t xml:space="preserve">Insert and copy more rows as needed. i.e. to add a 2nd postdoctoral fellow, insert a new row then copy-paste the full existing postdoc row to include the relevant formulas </t>
  </si>
  <si>
    <t>Version: May 28,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</si>
</sst>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1009]* #,##0.00_-;\-[$$-1009]* #,##0.00_-;_-[$$-1009]* &quot;-&quot;??_-;_-@_-"/>
  </numFmts>
  <fonts count="22" x14ac:knownFonts="1">
    <font>
      <sz val="11"/>
      <color theme="1"/>
      <name val="Aptos Narrow"/>
      <family val="2"/>
      <scheme val="minor"/>
    </font>
    <font>
      <b/>
      <sz val="11"/>
      <name val="Aptos Narrow"/>
      <family val="2"/>
      <scheme val="minor"/>
    </font>
    <font>
      <b/>
      <u/>
      <sz val="11"/>
      <name val="Aptos Narrow"/>
      <family val="2"/>
      <scheme val="minor"/>
    </font>
    <font>
      <sz val="11"/>
      <name val="Aptos Narrow"/>
      <family val="2"/>
      <scheme val="minor"/>
    </font>
    <font>
      <sz val="8"/>
      <name val="Aptos Narrow"/>
      <family val="2"/>
      <scheme val="minor"/>
    </font>
    <font>
      <b/>
      <sz val="12"/>
      <name val="Aptos Narrow"/>
      <family val="2"/>
      <scheme val="minor"/>
    </font>
    <font>
      <u/>
      <sz val="11"/>
      <color theme="10"/>
      <name val="Aptos Narrow"/>
      <family val="2"/>
      <scheme val="minor"/>
    </font>
    <font>
      <b/>
      <sz val="12"/>
      <name val="Calibri"/>
      <family val="2"/>
    </font>
    <font>
      <b/>
      <sz val="12"/>
      <color theme="0"/>
      <name val="Aptos Narrow"/>
      <family val="2"/>
      <scheme val="minor"/>
    </font>
    <font>
      <b/>
      <sz val="13"/>
      <name val="Aptos Narrow"/>
      <family val="2"/>
      <scheme val="minor"/>
    </font>
    <font>
      <sz val="13"/>
      <name val="Aptos Narrow"/>
      <family val="2"/>
      <scheme val="minor"/>
    </font>
    <font>
      <sz val="12"/>
      <name val="Aptos Narrow"/>
      <family val="2"/>
      <scheme val="minor"/>
    </font>
    <font>
      <b/>
      <sz val="14"/>
      <color theme="0"/>
      <name val="Aptos Narrow"/>
      <family val="2"/>
      <scheme val="minor"/>
    </font>
    <font>
      <b/>
      <sz val="14"/>
      <color rgb="FF000000"/>
      <name val="Calibri"/>
      <family val="2"/>
    </font>
    <font>
      <sz val="11"/>
      <color rgb="FF000000"/>
      <name val="Calibri"/>
      <family val="2"/>
    </font>
    <font>
      <b/>
      <sz val="12"/>
      <color rgb="FF000000"/>
      <name val="Calibri"/>
      <family val="2"/>
    </font>
    <font>
      <b/>
      <sz val="11"/>
      <color rgb="FF000000"/>
      <name val="Calibri"/>
      <family val="2"/>
    </font>
    <font>
      <sz val="10"/>
      <color rgb="FF000000"/>
      <name val="Calibri"/>
      <family val="2"/>
    </font>
    <font>
      <u/>
      <sz val="10"/>
      <color theme="10"/>
      <name val="Aptos Narrow"/>
      <family val="2"/>
      <scheme val="minor"/>
    </font>
    <font>
      <u/>
      <sz val="11"/>
      <name val="Aptos Narrow"/>
      <family val="2"/>
      <scheme val="minor"/>
    </font>
    <font>
      <i/>
      <sz val="10"/>
      <name val="Calibri"/>
      <family val="2"/>
    </font>
    <font>
      <i/>
      <sz val="12"/>
      <name val="Calibri"/>
      <family val="2"/>
    </font>
  </fonts>
  <fills count="13">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7" tint="-0.499984740745262"/>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2" tint="-0.89999084444715716"/>
        <bgColor indexed="64"/>
      </patternFill>
    </fill>
    <fill>
      <patternFill patternType="solid">
        <fgColor theme="3" tint="0.89999084444715716"/>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diagonal/>
    </border>
    <border>
      <left style="thin">
        <color indexed="64"/>
      </left>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top/>
      <bottom style="medium">
        <color rgb="FF000000"/>
      </bottom>
      <diagonal/>
    </border>
    <border>
      <left/>
      <right/>
      <top style="thin">
        <color indexed="64"/>
      </top>
      <bottom/>
      <diagonal/>
    </border>
  </borders>
  <cellStyleXfs count="2">
    <xf numFmtId="0" fontId="0" fillId="0" borderId="0"/>
    <xf numFmtId="0" fontId="6" fillId="0" borderId="0" applyNumberFormat="0" applyFill="0" applyBorder="0" applyAlignment="0" applyProtection="0"/>
  </cellStyleXfs>
  <cellXfs count="85">
    <xf numFmtId="0" fontId="0" fillId="0" borderId="0" xfId="0"/>
    <xf numFmtId="0" fontId="3" fillId="0" borderId="0" xfId="0" applyFont="1"/>
    <xf numFmtId="0" fontId="3" fillId="0" borderId="0" xfId="0" applyFont="1" applyAlignment="1">
      <alignment vertical="center"/>
    </xf>
    <xf numFmtId="0" fontId="1" fillId="4" borderId="7" xfId="0" applyFont="1" applyFill="1" applyBorder="1" applyAlignment="1">
      <alignment wrapText="1"/>
    </xf>
    <xf numFmtId="0" fontId="3" fillId="0" borderId="7" xfId="0" applyFont="1" applyBorder="1"/>
    <xf numFmtId="164" fontId="3" fillId="0" borderId="14" xfId="0" applyNumberFormat="1" applyFont="1" applyBorder="1" applyAlignment="1" applyProtection="1">
      <alignment horizontal="right"/>
      <protection locked="0"/>
    </xf>
    <xf numFmtId="164" fontId="3" fillId="0" borderId="7" xfId="0" applyNumberFormat="1" applyFont="1" applyBorder="1" applyAlignment="1" applyProtection="1">
      <alignment horizontal="right"/>
      <protection locked="0"/>
    </xf>
    <xf numFmtId="0" fontId="1" fillId="3" borderId="7" xfId="0" applyFont="1" applyFill="1" applyBorder="1"/>
    <xf numFmtId="164" fontId="3" fillId="3" borderId="14" xfId="0" applyNumberFormat="1" applyFont="1" applyFill="1" applyBorder="1" applyAlignment="1" applyProtection="1">
      <alignment horizontal="right"/>
      <protection locked="0"/>
    </xf>
    <xf numFmtId="164" fontId="1" fillId="3" borderId="14" xfId="0" applyNumberFormat="1" applyFont="1" applyFill="1" applyBorder="1" applyAlignment="1" applyProtection="1">
      <alignment horizontal="right"/>
      <protection locked="0"/>
    </xf>
    <xf numFmtId="164" fontId="3" fillId="3" borderId="7" xfId="0" applyNumberFormat="1" applyFont="1" applyFill="1" applyBorder="1" applyAlignment="1" applyProtection="1">
      <alignment horizontal="right"/>
      <protection locked="0"/>
    </xf>
    <xf numFmtId="0" fontId="1" fillId="4" borderId="7" xfId="0" applyFont="1" applyFill="1" applyBorder="1" applyAlignment="1">
      <alignment vertical="center"/>
    </xf>
    <xf numFmtId="0" fontId="1" fillId="2" borderId="5" xfId="0" applyFont="1" applyFill="1" applyBorder="1" applyAlignment="1">
      <alignment horizontal="center" vertical="center"/>
    </xf>
    <xf numFmtId="0" fontId="1" fillId="9" borderId="5" xfId="0" applyFont="1" applyFill="1" applyBorder="1" applyAlignment="1">
      <alignment horizontal="left" vertical="center" wrapText="1"/>
    </xf>
    <xf numFmtId="9" fontId="5" fillId="0" borderId="6" xfId="0" applyNumberFormat="1" applyFont="1" applyBorder="1" applyAlignment="1">
      <alignment horizontal="center" vertical="center"/>
    </xf>
    <xf numFmtId="0" fontId="3" fillId="9" borderId="0" xfId="0" applyFont="1" applyFill="1"/>
    <xf numFmtId="0" fontId="5" fillId="6" borderId="7" xfId="0" applyFont="1" applyFill="1" applyBorder="1" applyAlignment="1">
      <alignment horizontal="right" vertical="center" wrapText="1"/>
    </xf>
    <xf numFmtId="0" fontId="5" fillId="2" borderId="0" xfId="0" applyFont="1" applyFill="1"/>
    <xf numFmtId="0" fontId="1" fillId="2" borderId="22" xfId="0" applyFont="1" applyFill="1" applyBorder="1" applyAlignment="1">
      <alignment horizontal="left" vertical="center" wrapText="1"/>
    </xf>
    <xf numFmtId="0" fontId="1" fillId="0" borderId="23" xfId="0" applyFont="1" applyBorder="1" applyAlignment="1">
      <alignment horizontal="center" vertical="center"/>
    </xf>
    <xf numFmtId="0" fontId="3" fillId="3" borderId="23" xfId="0" applyFont="1" applyFill="1" applyBorder="1"/>
    <xf numFmtId="0" fontId="1" fillId="0" borderId="17" xfId="0" applyFont="1" applyBorder="1" applyAlignment="1">
      <alignment horizontal="center" vertical="center"/>
    </xf>
    <xf numFmtId="164" fontId="3" fillId="0" borderId="27" xfId="0" applyNumberFormat="1" applyFont="1" applyBorder="1" applyAlignment="1" applyProtection="1">
      <alignment horizontal="right"/>
      <protection locked="0"/>
    </xf>
    <xf numFmtId="164" fontId="1" fillId="3" borderId="27" xfId="0" applyNumberFormat="1" applyFont="1" applyFill="1" applyBorder="1" applyAlignment="1" applyProtection="1">
      <alignment horizontal="right"/>
      <protection locked="0"/>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164" fontId="1" fillId="0" borderId="27" xfId="0" applyNumberFormat="1" applyFont="1" applyBorder="1"/>
    <xf numFmtId="0" fontId="8" fillId="7" borderId="4" xfId="0" applyFont="1" applyFill="1" applyBorder="1" applyAlignment="1">
      <alignment horizontal="left" vertical="center"/>
    </xf>
    <xf numFmtId="0" fontId="8" fillId="8" borderId="4" xfId="0" applyFont="1" applyFill="1" applyBorder="1" applyAlignment="1">
      <alignment horizontal="left" vertical="center"/>
    </xf>
    <xf numFmtId="0" fontId="3" fillId="0" borderId="1" xfId="0" applyFont="1" applyBorder="1"/>
    <xf numFmtId="0" fontId="3" fillId="0" borderId="2" xfId="0" applyFont="1" applyBorder="1"/>
    <xf numFmtId="0" fontId="3" fillId="0" borderId="16" xfId="0" applyFont="1" applyBorder="1"/>
    <xf numFmtId="164" fontId="5" fillId="2" borderId="27" xfId="0" applyNumberFormat="1" applyFont="1" applyFill="1" applyBorder="1"/>
    <xf numFmtId="0" fontId="10" fillId="0" borderId="0" xfId="0" applyFont="1"/>
    <xf numFmtId="0" fontId="9" fillId="2" borderId="0" xfId="0" applyFont="1" applyFill="1"/>
    <xf numFmtId="0" fontId="10" fillId="2" borderId="0" xfId="0" applyFont="1" applyFill="1"/>
    <xf numFmtId="164" fontId="9" fillId="10" borderId="13" xfId="0" applyNumberFormat="1" applyFont="1" applyFill="1" applyBorder="1" applyAlignment="1" applyProtection="1">
      <alignment horizontal="right"/>
      <protection locked="0"/>
    </xf>
    <xf numFmtId="0" fontId="11" fillId="2" borderId="0" xfId="0" applyFont="1" applyFill="1"/>
    <xf numFmtId="164" fontId="11" fillId="2" borderId="10" xfId="0" applyNumberFormat="1" applyFont="1" applyFill="1" applyBorder="1" applyAlignment="1" applyProtection="1">
      <alignment horizontal="right"/>
      <protection locked="0"/>
    </xf>
    <xf numFmtId="164" fontId="11" fillId="2" borderId="11" xfId="0" applyNumberFormat="1" applyFont="1" applyFill="1" applyBorder="1" applyAlignment="1" applyProtection="1">
      <alignment horizontal="right"/>
      <protection locked="0"/>
    </xf>
    <xf numFmtId="164" fontId="5" fillId="2" borderId="12" xfId="0" applyNumberFormat="1" applyFont="1" applyFill="1" applyBorder="1" applyAlignment="1" applyProtection="1">
      <alignment horizontal="right"/>
      <protection locked="0"/>
    </xf>
    <xf numFmtId="0" fontId="11" fillId="0" borderId="0" xfId="0" applyFont="1"/>
    <xf numFmtId="0" fontId="11" fillId="9" borderId="0" xfId="0" applyFont="1" applyFill="1"/>
    <xf numFmtId="164" fontId="5" fillId="3" borderId="14" xfId="0" applyNumberFormat="1" applyFont="1" applyFill="1" applyBorder="1" applyAlignment="1" applyProtection="1">
      <alignment horizontal="right"/>
      <protection locked="0"/>
    </xf>
    <xf numFmtId="164" fontId="10" fillId="0" borderId="18" xfId="0" applyNumberFormat="1" applyFont="1" applyBorder="1" applyAlignment="1" applyProtection="1">
      <alignment horizontal="right"/>
      <protection locked="0"/>
    </xf>
    <xf numFmtId="164" fontId="12" fillId="11" borderId="19" xfId="0" applyNumberFormat="1" applyFont="1" applyFill="1" applyBorder="1"/>
    <xf numFmtId="0" fontId="7" fillId="0" borderId="34" xfId="0" applyFont="1" applyBorder="1" applyAlignment="1">
      <alignment horizontal="left" vertical="top" wrapText="1"/>
    </xf>
    <xf numFmtId="0" fontId="3" fillId="0" borderId="36" xfId="0" applyFont="1" applyBorder="1"/>
    <xf numFmtId="0" fontId="6" fillId="0" borderId="0" xfId="1" applyBorder="1" applyAlignment="1">
      <alignment horizontal="left" vertical="top" wrapText="1"/>
    </xf>
    <xf numFmtId="0" fontId="18" fillId="0" borderId="3" xfId="1" applyFont="1" applyBorder="1" applyAlignment="1">
      <alignment horizontal="left" vertical="top" wrapText="1"/>
    </xf>
    <xf numFmtId="0" fontId="15" fillId="0" borderId="30" xfId="0" applyFont="1" applyBorder="1" applyAlignment="1">
      <alignment horizontal="left" vertical="top" wrapText="1"/>
    </xf>
    <xf numFmtId="0" fontId="1" fillId="0" borderId="31" xfId="0" applyFont="1" applyBorder="1" applyAlignment="1">
      <alignment vertical="center" wrapText="1"/>
    </xf>
    <xf numFmtId="0" fontId="1" fillId="0" borderId="35" xfId="0" applyFont="1" applyBorder="1" applyAlignment="1">
      <alignment vertical="center"/>
    </xf>
    <xf numFmtId="0" fontId="9" fillId="5" borderId="0" xfId="0" applyFont="1" applyFill="1" applyAlignment="1">
      <alignment vertical="center"/>
    </xf>
    <xf numFmtId="0" fontId="20" fillId="0" borderId="15" xfId="0" applyFont="1" applyBorder="1" applyAlignment="1">
      <alignment vertical="top" wrapText="1"/>
    </xf>
    <xf numFmtId="0" fontId="20" fillId="0" borderId="12" xfId="0" applyFont="1" applyBorder="1" applyAlignment="1">
      <alignment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5" xfId="0" applyFont="1" applyBorder="1" applyAlignment="1">
      <alignment horizontal="center" vertical="center" wrapText="1"/>
    </xf>
    <xf numFmtId="0" fontId="1" fillId="9" borderId="20" xfId="0" applyFont="1" applyFill="1" applyBorder="1" applyAlignment="1">
      <alignment horizontal="center" vertical="center" wrapText="1"/>
    </xf>
    <xf numFmtId="0" fontId="1" fillId="9" borderId="21" xfId="0" applyFont="1" applyFill="1" applyBorder="1" applyAlignment="1">
      <alignment horizontal="center" vertical="center" wrapText="1"/>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9" xfId="0" applyFont="1" applyFill="1" applyBorder="1" applyAlignment="1">
      <alignment horizontal="center" vertical="center"/>
    </xf>
    <xf numFmtId="0" fontId="20" fillId="0" borderId="39" xfId="0" applyFont="1" applyBorder="1" applyAlignment="1">
      <alignment vertical="top" wrapText="1"/>
    </xf>
    <xf numFmtId="0" fontId="20" fillId="0" borderId="0" xfId="0" applyFont="1" applyAlignment="1">
      <alignment vertical="top" wrapText="1"/>
    </xf>
    <xf numFmtId="0" fontId="20" fillId="0" borderId="11" xfId="0" applyFont="1" applyBorder="1" applyAlignment="1">
      <alignment vertical="top" wrapText="1"/>
    </xf>
    <xf numFmtId="0" fontId="1" fillId="2" borderId="22" xfId="0" applyFont="1" applyFill="1" applyBorder="1" applyAlignment="1">
      <alignment horizontal="left" vertical="center" wrapText="1"/>
    </xf>
    <xf numFmtId="0" fontId="1" fillId="2" borderId="17" xfId="0" applyFont="1" applyFill="1" applyBorder="1" applyAlignment="1">
      <alignment horizontal="left" vertical="center"/>
    </xf>
    <xf numFmtId="0" fontId="3" fillId="12" borderId="38" xfId="0" applyFont="1" applyFill="1" applyBorder="1" applyAlignment="1">
      <alignment vertical="center" wrapText="1"/>
    </xf>
    <xf numFmtId="0" fontId="3" fillId="12" borderId="36" xfId="0" applyFont="1" applyFill="1" applyBorder="1" applyAlignment="1">
      <alignment vertical="center" wrapText="1"/>
    </xf>
    <xf numFmtId="0" fontId="3" fillId="0" borderId="32" xfId="0" applyFont="1" applyBorder="1" applyAlignment="1">
      <alignment vertical="center"/>
    </xf>
    <xf numFmtId="0" fontId="3" fillId="0" borderId="33" xfId="0" applyFont="1" applyBorder="1" applyAlignment="1">
      <alignment vertical="center"/>
    </xf>
    <xf numFmtId="0" fontId="3" fillId="0" borderId="36" xfId="0" applyFont="1" applyBorder="1" applyAlignment="1">
      <alignment vertical="center" wrapText="1"/>
    </xf>
    <xf numFmtId="0" fontId="3" fillId="0" borderId="37" xfId="0" applyFont="1" applyBorder="1" applyAlignment="1">
      <alignment vertical="center" wrapText="1"/>
    </xf>
    <xf numFmtId="0" fontId="21" fillId="0" borderId="17" xfId="0"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Jeremy Knight" id="{C8AB19B7-4552-46D4-AB94-DD6DBA338F51}" userId="S::jeremy.knight@utoronto.ca::363aa7ba-f4fd-435d-b2a5-8018183e84c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4" dT="2024-05-21T02:37:18.67" personId="{C8AB19B7-4552-46D4-AB94-DD6DBA338F51}" id="{B691E8C0-F7ED-456D-AAD6-B52156F380DC}">
    <text>Apr-Mar is the standard tri-agency fiscal year.
Change as needed, based on the sponsor's criteria</text>
  </threadedComment>
  <threadedComment ref="A7" dT="2024-05-21T02:42:23.42" personId="{C8AB19B7-4552-46D4-AB94-DD6DBA338F51}" id="{B34B4EA7-6447-4622-B624-C61BDEEFE829}">
    <text>Effective and economical expenditures essential to the research project for which these proposed funds will be awarded.
Must not otherwise be provided by the University, and not result in personal gain for members of the research team.</text>
  </threadedComment>
  <threadedComment ref="C7" dT="2024-05-21T00:12:37.92" personId="{C8AB19B7-4552-46D4-AB94-DD6DBA338F51}" id="{8B5E6E33-E288-42A9-888D-A126621510DA}">
    <text>Prorate based on when someone new will begin a role, or a role will conclude.
  - e.g. grad students often begin in September which prorates at 7/12ths of their first year, based on Apr-Mar fiscal
Staff appointed positions, i.e. Res. Associate and Res. Technician, estimate a 4% annual increase in subsequent years.</text>
  </threadedComment>
  <threadedComment ref="D7" dT="2024-05-21T00:40:12.39" personId="{C8AB19B7-4552-46D4-AB94-DD6DBA338F51}" id="{1132F92A-19FD-4BAD-985C-ABC10A976F91}">
    <text>Benefits auto-calculate.
Please see UofT benefit rates and guidelines for further info and current rates:
https://finance.utoronto.ca/services/benefits-accounting/</text>
    <extLst>
      <x:ext xmlns:xltc2="http://schemas.microsoft.com/office/spreadsheetml/2020/threadedcomments2" uri="{F7C98A9C-CBB3-438F-8F68-D28B6AF4A901}">
        <xltc2:checksum>204600779</xltc2:checksum>
        <xltc2:hyperlink startIndex="107" length="57" url="https://finance.utoronto.ca/services/benefits-accounting/"/>
      </x:ext>
    </extLst>
  </threadedComment>
  <threadedComment ref="A9" dT="2024-05-21T01:59:19.20" personId="{C8AB19B7-4552-46D4-AB94-DD6DBA338F51}" id="{CA95763A-5AA5-49F9-910C-F348C7D0B367}">
    <text>Stipend</text>
  </threadedComment>
  <threadedComment ref="A10" dT="2024-05-21T01:59:27.40" personId="{C8AB19B7-4552-46D4-AB94-DD6DBA338F51}" id="{6421E932-54FF-4BFD-A415-CDFC06E399F2}">
    <text>Stipend</text>
  </threadedComment>
  <threadedComment ref="A11" dT="2024-05-21T01:59:35.74" personId="{C8AB19B7-4552-46D4-AB94-DD6DBA338F51}" id="{6B813972-F2EC-40B6-B77B-CC7CB2B8B90C}">
    <text>Stipend</text>
  </threadedComment>
  <threadedComment ref="A12" dT="2024-05-21T00:38:45.13" personId="{C8AB19B7-4552-46D4-AB94-DD6DBA338F51}" id="{A5D720F7-82C4-454B-9E07-BC83913105E8}">
    <text>Salary
10.25% benefit rate plus 1.5% postdoctoral levy</text>
  </threadedComment>
  <threadedComment ref="A13" dT="2024-05-21T00:38:55.30" personId="{C8AB19B7-4552-46D4-AB94-DD6DBA338F51}" id="{51DCA3D5-64BA-4F4C-AA43-9CED20180582}">
    <text>Salary - casual staff
10.25% benefit rate + 4% vacation pay</text>
  </threadedComment>
  <threadedComment ref="A14" dT="2024-05-21T00:39:05.88" personId="{C8AB19B7-4552-46D4-AB94-DD6DBA338F51}" id="{1254B561-A9B7-461A-AFAE-575A24F886A1}">
    <text xml:space="preserve">Salary - appointed staff
24.5% benefit rate
Auto-calculates 4% annual increase in subsequent years </text>
  </threadedComment>
  <threadedComment ref="A15" dT="2024-05-21T00:39:17.82" personId="{C8AB19B7-4552-46D4-AB94-DD6DBA338F51}" id="{0710FE1D-5246-4299-AB31-7FE7CE174541}">
    <text xml:space="preserve">Salary - appointed staff
24.5% benefit rate
Auto-calculates 4% annual increase in subsequent years </text>
  </threadedComment>
  <threadedComment ref="A18" dT="2024-05-21T01:16:46.51" personId="{C8AB19B7-4552-46D4-AB94-DD6DBA338F51}" id="{7F9F2E91-8AB4-4952-B184-BF6A1A0207ED}">
    <text>Common supplies include: 
- lab instruments/consumables (vials, test tubes, gloves, etc) 
- books/publications
- software &amp; subscriptions
- chemicals</text>
  </threadedComment>
  <threadedComment ref="D18" dT="2024-05-21T02:48:37.04" personId="{C8AB19B7-4552-46D4-AB94-DD6DBA338F51}" id="{B482DF4C-5318-4AB6-A6B5-5B64E9DDB159}">
    <text xml:space="preserve">Taxes auto-calculate.
Formula based on UofT's 3.41% net HST rate:
https://finance.utoronto.ca/policies/gtfm/purchasing-and-payments-to-vendors/goods-and-services-tax-gst/
If vendor is international, remove the formula and replace with applicable taxes.
</text>
    <extLst>
      <x:ext xmlns:xltc2="http://schemas.microsoft.com/office/spreadsheetml/2020/threadedcomments2" uri="{F7C98A9C-CBB3-438F-8F68-D28B6AF4A901}">
        <xltc2:checksum>1934955942</xltc2:checksum>
        <xltc2:hyperlink startIndex="66" length="104" url="https://finance.utoronto.ca/policies/gtfm/purchasing-and-payments-to-vendors/goods-and-services-tax-gst/"/>
      </x:ext>
    </extLst>
  </threadedComment>
  <threadedComment ref="A22" dT="2024-05-21T01:16:46.51" personId="{C8AB19B7-4552-46D4-AB94-DD6DBA338F51}" id="{C72D4534-DBF2-4E53-AAA3-08126A78648E}">
    <text>Includes computers
CIHR defines equipment as any item &gt; $2000 and a useful life &gt; 1 year.
https://cihr-irsc.gc.ca/e/34190.html#e</text>
    <extLst>
      <x:ext xmlns:xltc2="http://schemas.microsoft.com/office/spreadsheetml/2020/threadedcomments2" uri="{F7C98A9C-CBB3-438F-8F68-D28B6AF4A901}">
        <xltc2:checksum>1208830358</xltc2:checksum>
        <xltc2:hyperlink startIndex="91" length="38" url="https://cihr-irsc.gc.ca/e/34190.html#e"/>
      </x:ext>
    </extLst>
  </threadedComment>
  <threadedComment ref="C22" dT="2024-05-21T02:18:43.38" personId="{C8AB19B7-4552-46D4-AB94-DD6DBA338F51}" id="{FEFF5665-3F49-4B46-8538-18651D0E4FB3}">
    <text>Consider related shipping or brokerage fees (if non-Canadian vendor) and budget in Services accordingly
https://www.procurement.utoronto.ca/programs-and-services/customs
Also include any warranty/service contract that comes with the purchase</text>
    <extLst>
      <x:ext xmlns:xltc2="http://schemas.microsoft.com/office/spreadsheetml/2020/threadedcomments2" uri="{F7C98A9C-CBB3-438F-8F68-D28B6AF4A901}">
        <xltc2:checksum>3455263785</xltc2:checksum>
        <xltc2:hyperlink startIndex="104" length="65" url="https://www.procurement.utoronto.ca/programs-and-services/customs"/>
      </x:ext>
    </extLst>
  </threadedComment>
  <threadedComment ref="D22" dT="2024-05-21T02:48:32.21" personId="{C8AB19B7-4552-46D4-AB94-DD6DBA338F51}" id="{C2FEE986-B735-44E3-BB22-AD1ED0A6BADC}">
    <text xml:space="preserve">Taxes auto-calculate.
Formula based on UofT's 3.41% net HST rate:
https://finance.utoronto.ca/policies/gtfm/purchasing-and-payments-to-vendors/goods-and-services-tax-gst/
If vendor is international, remove the formula and replace with applicable taxes.
</text>
    <extLst>
      <x:ext xmlns:xltc2="http://schemas.microsoft.com/office/spreadsheetml/2020/threadedcomments2" uri="{F7C98A9C-CBB3-438F-8F68-D28B6AF4A901}">
        <xltc2:checksum>1934955942</xltc2:checksum>
        <xltc2:hyperlink startIndex="66" length="104" url="https://finance.utoronto.ca/policies/gtfm/purchasing-and-payments-to-vendors/goods-and-services-tax-gst/"/>
      </x:ext>
    </extLst>
  </threadedComment>
  <threadedComment ref="D27" dT="2024-05-21T00:21:59.02" personId="{C8AB19B7-4552-46D4-AB94-DD6DBA338F51}" id="{CAB802DC-F6CA-44BB-9B5E-ADFDAF8DC552}">
    <text>Taxes auto-calculate.
Formula based on UofT's 3.41% net HST rate:
https://finance.utoronto.ca/policies/gtfm/purchasing-and-payments-to-vendors/goods-and-services-tax-gst/
If vendor is international, remove the formula and replace with applicable taxes.</text>
    <extLst>
      <x:ext xmlns:xltc2="http://schemas.microsoft.com/office/spreadsheetml/2020/threadedcomments2" uri="{F7C98A9C-CBB3-438F-8F68-D28B6AF4A901}">
        <xltc2:checksum>2693427987</xltc2:checksum>
        <xltc2:hyperlink startIndex="66" length="104" url="https://finance.utoronto.ca/policies/gtfm/purchasing-and-payments-to-vendors/goods-and-services-tax-gst/"/>
      </x:ext>
    </extLst>
  </threadedComment>
  <threadedComment ref="A28" dT="2024-05-21T01:17:40.91" personId="{C8AB19B7-4552-46D4-AB94-DD6DBA338F51}" id="{CE5F00B3-D613-4D56-8ECF-7026EDEA2872}">
    <text xml:space="preserve">e.g.  specialized services, access, or analyses provided by either a 3rd party vendor or an internal core facility </text>
  </threadedComment>
  <threadedComment ref="A29" dT="2024-05-21T01:19:18.60" personId="{C8AB19B7-4552-46D4-AB94-DD6DBA338F51}" id="{36E2F6B3-EC0C-4616-93F5-9E30A3335D1E}">
    <text>e.g. publication costs, open access fees, website, graphic design</text>
  </threadedComment>
  <threadedComment ref="A30" dT="2024-05-22T16:03:16.51" personId="{C8AB19B7-4552-46D4-AB94-DD6DBA338F51}" id="{F8EBB40B-A33D-4887-AC63-FA5DA213841A}">
    <text>Might include EXTENDED maintenance contracts for equipment, beyond the initial warranty/contract included on the equipment's purchase</text>
  </threadedComment>
  <threadedComment ref="A33" dT="2024-05-21T01:24:57.28" personId="{C8AB19B7-4552-46D4-AB94-DD6DBA338F51}" id="{91745448-F1A4-45F6-8031-26EC69F5EC76}">
    <text xml:space="preserve">https://finance.utoronto.ca/policies/gtfm/travel-and-other-reimbursable-expenses/travel-and-other-reimbursable-expenses-policies-and-guidelines/#hospitality
For honoraria:
https://finance.utoronto.ca/wp-content/uploads/2016/11/Updating-T4A-T4-Payments-in-FIS-HRIS-revised-Nov-2016.pdf
https://finance.utoronto.ca/wp-content/uploads/L-and-L-5-Understanding-Honorarium-Payments-with-FAST-and-Central-Payroll-Services.pdf
</text>
    <extLst>
      <x:ext xmlns:xltc2="http://schemas.microsoft.com/office/spreadsheetml/2020/threadedcomments2" uri="{F7C98A9C-CBB3-438F-8F68-D28B6AF4A901}">
        <xltc2:checksum>3802871949</xltc2:checksum>
        <xltc2:hyperlink startIndex="0" length="156" url="https://finance.utoronto.ca/policies/gtfm/travel-and-other-reimbursable-expenses/travel-and-other-reimbursable-expenses-policies-and-guidelines/#hospitality"/>
        <xltc2:hyperlink startIndex="173" length="112" url="https://finance.utoronto.ca/wp-content/uploads/2016/11/Updating-T4A-T4-Payments-in-FIS-HRIS-revised-Nov-2016.pdf"/>
        <xltc2:hyperlink startIndex="287" length="133" url="https://finance.utoronto.ca/wp-content/uploads/L-and-L-5-Understanding-Honorarium-Payments-with-FAST-and-Central-Payroll-Services.pdf"/>
      </x:ext>
    </extLst>
  </threadedComment>
  <threadedComment ref="A34" dT="2024-05-21T01:39:52.07" personId="{C8AB19B7-4552-46D4-AB94-DD6DBA338F51}" id="{36649F97-CB94-4F4C-9469-A1679821C697}">
    <text xml:space="preserve">Often provided in the form of gift cards, books, merchandise, food, but can also be cash.
See policies &amp; guidelines:
https://finance.utoronto.ca/wp-content/uploads/L-and-L-4-Financial-Administration-of-Research-Participant-Fees.pdf
https://research.utoronto.ca/compensation-reimbursement-research-participants
</text>
    <extLst>
      <x:ext xmlns:xltc2="http://schemas.microsoft.com/office/spreadsheetml/2020/threadedcomments2" uri="{F7C98A9C-CBB3-438F-8F68-D28B6AF4A901}">
        <xltc2:checksum>2218952418</xltc2:checksum>
        <xltc2:hyperlink startIndex="118" length="114" url="https://finance.utoronto.ca/wp-content/uploads/L-and-L-4-Financial-Administration-of-Research-Participant-Fees.pdf"/>
        <xltc2:hyperlink startIndex="234" length="77" url="https://research.utoronto.ca/compensation-reimbursement-research-participants"/>
      </x:ext>
    </extLst>
  </threadedComment>
  <threadedComment ref="A37" dT="2024-05-21T01:16:46.51" personId="{C8AB19B7-4552-46D4-AB94-DD6DBA338F51}" id="{B0A37256-6459-4827-ABB2-A31FED774790}">
    <text>https://finance.utoronto.ca/policies/gtfm/travel-and-other-reimbursable-expenses/travel-and-other-reimbursable-expenses-policies-and-guidelines/</text>
    <extLst>
      <x:ext xmlns:xltc2="http://schemas.microsoft.com/office/spreadsheetml/2020/threadedcomments2" uri="{F7C98A9C-CBB3-438F-8F68-D28B6AF4A901}">
        <xltc2:checksum>2609496851</xltc2:checksum>
        <xltc2:hyperlink startIndex="0" length="144" url="https://finance.utoronto.ca/policies/gtfm/travel-and-other-reimbursable-expenses/travel-and-other-reimbursable-expenses-policies-and-guidelines/"/>
      </x:ext>
    </extLst>
  </threadedComment>
  <threadedComment ref="D37" dT="2024-05-21T02:49:18.00" personId="{C8AB19B7-4552-46D4-AB94-DD6DBA338F51}" id="{A37AB3B0-FF5D-43A0-BB9F-D3D8BF796AB3}">
    <text>No automatic tax formulas for travel, given the international nature of these costs.
Revise as required.</text>
  </threadedComment>
  <threadedComment ref="A45" dT="2024-05-21T02:42:23.42" personId="{C8AB19B7-4552-46D4-AB94-DD6DBA338F51}" id="{613D4166-5598-4170-B11A-069E616640F9}">
    <text>Each funder will have its own stated rate of indirect costs.
Also known as "Overhead"
Please see--
How and when to include IDCs:
https://research.utoronto.ca/apply-funding/how-when-include-indirect-costs
How IDCs are spent at UofT (by %, across 5 broad expenditure categories):
https://research.utoronto.ca/research-data-analytics/federal-research-support-fund 
Further details on IDCs:
https://research.utoronto.ca/star-workshop/db/indirect-costs-research-full-story</text>
    <extLst>
      <x:ext xmlns:xltc2="http://schemas.microsoft.com/office/spreadsheetml/2020/threadedcomments2" uri="{F7C98A9C-CBB3-438F-8F68-D28B6AF4A901}">
        <xltc2:checksum>1625123103</xltc2:checksum>
        <xltc2:hyperlink startIndex="130" length="74" url="https://research.utoronto.ca/apply-funding/how-when-include-indirect-costs"/>
        <xltc2:hyperlink startIndex="280" length="82" url="https://research.utoronto.ca/research-data-analytics/federal-research-support-fund"/>
        <xltc2:hyperlink startIndex="390" length="80" url="https://research.utoronto.ca/star-workshop/db/indirect-costs-research-full-story"/>
      </x:ext>
    </extLs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nserc-crsng.gc.ca/OnlineServices-ServicesEnLigne/pdf/F300_e.pdf"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D4DE2-C9C6-40DC-8CA3-CD8A3DF58B8B}">
  <dimension ref="A1:R48"/>
  <sheetViews>
    <sheetView tabSelected="1" zoomScale="115" zoomScaleNormal="115" workbookViewId="0">
      <pane xSplit="1" topLeftCell="B1" activePane="topRight" state="frozen"/>
      <selection pane="topRight" activeCell="B2" sqref="B2"/>
    </sheetView>
  </sheetViews>
  <sheetFormatPr defaultColWidth="8.90625" defaultRowHeight="14.5" x14ac:dyDescent="0.35"/>
  <cols>
    <col min="1" max="1" width="42.453125" style="1" customWidth="1"/>
    <col min="2" max="2" width="59.36328125" style="1" customWidth="1"/>
    <col min="3" max="3" width="20.54296875" style="1" customWidth="1"/>
    <col min="4" max="4" width="14" style="1" customWidth="1"/>
    <col min="5" max="5" width="15.453125" style="1" bestFit="1" customWidth="1"/>
    <col min="6" max="6" width="14" style="1" customWidth="1"/>
    <col min="7" max="7" width="15.6328125" style="1" customWidth="1"/>
    <col min="8" max="8" width="16.36328125" style="1" customWidth="1"/>
    <col min="9" max="10" width="14" style="1" customWidth="1"/>
    <col min="11" max="11" width="15.453125" style="1" bestFit="1" customWidth="1"/>
    <col min="12" max="13" width="14" style="1" customWidth="1"/>
    <col min="14" max="14" width="15.453125" style="1" bestFit="1" customWidth="1"/>
    <col min="15" max="16" width="14" style="1" customWidth="1"/>
    <col min="17" max="17" width="15.453125" style="1" bestFit="1" customWidth="1"/>
    <col min="18" max="18" width="21" style="1" customWidth="1"/>
    <col min="19" max="16384" width="8.90625" style="1"/>
  </cols>
  <sheetData>
    <row r="1" spans="1:18" ht="94" thickBot="1" x14ac:dyDescent="0.4">
      <c r="A1" s="50" t="s">
        <v>56</v>
      </c>
      <c r="B1" s="78" t="s">
        <v>55</v>
      </c>
      <c r="C1" s="79"/>
      <c r="D1" s="47"/>
      <c r="E1" s="47"/>
      <c r="F1" s="47"/>
      <c r="G1" s="47"/>
    </row>
    <row r="2" spans="1:18" ht="43.75" customHeight="1" thickBot="1" x14ac:dyDescent="0.4">
      <c r="A2" s="49" t="s">
        <v>2</v>
      </c>
      <c r="B2" s="48"/>
      <c r="C2" s="51" t="s">
        <v>0</v>
      </c>
      <c r="D2" s="80"/>
      <c r="E2" s="80"/>
      <c r="F2" s="80"/>
      <c r="G2" s="81"/>
    </row>
    <row r="3" spans="1:18" ht="33" customHeight="1" thickBot="1" x14ac:dyDescent="0.4">
      <c r="A3" s="84" t="s">
        <v>62</v>
      </c>
      <c r="B3" s="46"/>
      <c r="C3" s="52" t="s">
        <v>1</v>
      </c>
      <c r="D3" s="82"/>
      <c r="E3" s="82"/>
      <c r="F3" s="82"/>
      <c r="G3" s="83"/>
    </row>
    <row r="4" spans="1:18" ht="30.65" customHeight="1" thickBot="1" x14ac:dyDescent="0.4">
      <c r="A4" s="73" t="s">
        <v>61</v>
      </c>
      <c r="C4" s="53" t="s">
        <v>3</v>
      </c>
      <c r="D4" s="53" t="s">
        <v>4</v>
      </c>
      <c r="E4" s="2"/>
      <c r="F4" s="2"/>
      <c r="G4" s="2"/>
    </row>
    <row r="5" spans="1:18" ht="14.4" customHeight="1" x14ac:dyDescent="0.35">
      <c r="A5" s="74"/>
      <c r="B5" s="54"/>
      <c r="C5" s="56" t="s">
        <v>5</v>
      </c>
      <c r="D5" s="57"/>
      <c r="E5" s="58"/>
      <c r="F5" s="56" t="s">
        <v>6</v>
      </c>
      <c r="G5" s="57"/>
      <c r="H5" s="58"/>
      <c r="I5" s="56" t="s">
        <v>7</v>
      </c>
      <c r="J5" s="57"/>
      <c r="K5" s="58"/>
      <c r="L5" s="56" t="s">
        <v>8</v>
      </c>
      <c r="M5" s="57"/>
      <c r="N5" s="58"/>
      <c r="O5" s="56" t="s">
        <v>9</v>
      </c>
      <c r="P5" s="57"/>
      <c r="Q5" s="58"/>
      <c r="R5" s="58" t="s">
        <v>10</v>
      </c>
    </row>
    <row r="6" spans="1:18" ht="15" customHeight="1" thickBot="1" x14ac:dyDescent="0.4">
      <c r="A6" s="75"/>
      <c r="B6" s="55"/>
      <c r="C6" s="59"/>
      <c r="D6" s="60"/>
      <c r="E6" s="61"/>
      <c r="F6" s="59"/>
      <c r="G6" s="60"/>
      <c r="H6" s="61"/>
      <c r="I6" s="59"/>
      <c r="J6" s="60"/>
      <c r="K6" s="61"/>
      <c r="L6" s="59"/>
      <c r="M6" s="62"/>
      <c r="N6" s="61"/>
      <c r="O6" s="59"/>
      <c r="P6" s="60"/>
      <c r="Q6" s="61"/>
      <c r="R6" s="63"/>
    </row>
    <row r="7" spans="1:18" s="2" customFormat="1" ht="28.25" customHeight="1" x14ac:dyDescent="0.35">
      <c r="A7" s="27" t="s">
        <v>11</v>
      </c>
      <c r="B7" s="76" t="s">
        <v>12</v>
      </c>
      <c r="C7" s="66" t="s">
        <v>13</v>
      </c>
      <c r="D7" s="72" t="s">
        <v>14</v>
      </c>
      <c r="E7" s="70" t="s">
        <v>15</v>
      </c>
      <c r="F7" s="66" t="s">
        <v>13</v>
      </c>
      <c r="G7" s="72" t="s">
        <v>14</v>
      </c>
      <c r="H7" s="70" t="s">
        <v>15</v>
      </c>
      <c r="I7" s="66" t="s">
        <v>13</v>
      </c>
      <c r="J7" s="72" t="s">
        <v>14</v>
      </c>
      <c r="K7" s="70" t="s">
        <v>15</v>
      </c>
      <c r="L7" s="66" t="s">
        <v>13</v>
      </c>
      <c r="M7" s="68" t="s">
        <v>14</v>
      </c>
      <c r="N7" s="70" t="s">
        <v>15</v>
      </c>
      <c r="O7" s="66" t="s">
        <v>13</v>
      </c>
      <c r="P7" s="72" t="s">
        <v>14</v>
      </c>
      <c r="Q7" s="70" t="s">
        <v>15</v>
      </c>
      <c r="R7" s="64"/>
    </row>
    <row r="8" spans="1:18" ht="29" x14ac:dyDescent="0.35">
      <c r="A8" s="3" t="s">
        <v>16</v>
      </c>
      <c r="B8" s="77"/>
      <c r="C8" s="67"/>
      <c r="D8" s="69"/>
      <c r="E8" s="71"/>
      <c r="F8" s="67"/>
      <c r="G8" s="69"/>
      <c r="H8" s="71"/>
      <c r="I8" s="67"/>
      <c r="J8" s="69"/>
      <c r="K8" s="71"/>
      <c r="L8" s="67"/>
      <c r="M8" s="69"/>
      <c r="N8" s="71"/>
      <c r="O8" s="67"/>
      <c r="P8" s="69"/>
      <c r="Q8" s="71"/>
      <c r="R8" s="65"/>
    </row>
    <row r="9" spans="1:18" x14ac:dyDescent="0.35">
      <c r="A9" s="4" t="s">
        <v>17</v>
      </c>
      <c r="B9" s="19"/>
      <c r="C9" s="6"/>
      <c r="D9" s="5" t="s">
        <v>18</v>
      </c>
      <c r="E9" s="22">
        <f>SUM(C9:D9)</f>
        <v>0</v>
      </c>
      <c r="F9" s="6"/>
      <c r="G9" s="5" t="s">
        <v>19</v>
      </c>
      <c r="H9" s="22">
        <f t="shared" ref="H9:H15" si="0">SUM(F9:G9)</f>
        <v>0</v>
      </c>
      <c r="I9" s="6"/>
      <c r="J9" s="5" t="s">
        <v>19</v>
      </c>
      <c r="K9" s="22">
        <f t="shared" ref="K9:K15" si="1">SUM(I9:J9)</f>
        <v>0</v>
      </c>
      <c r="L9" s="6"/>
      <c r="M9" s="5" t="s">
        <v>19</v>
      </c>
      <c r="N9" s="22">
        <f t="shared" ref="N9:N15" si="2">SUM(L9:M9)</f>
        <v>0</v>
      </c>
      <c r="O9" s="6"/>
      <c r="P9" s="5" t="s">
        <v>19</v>
      </c>
      <c r="Q9" s="22">
        <f t="shared" ref="Q9:Q15" si="3">SUM(O9:P9)</f>
        <v>0</v>
      </c>
      <c r="R9" s="26">
        <f>SUM(E9,H9,K9,N9,Q9)</f>
        <v>0</v>
      </c>
    </row>
    <row r="10" spans="1:18" x14ac:dyDescent="0.35">
      <c r="A10" s="4" t="s">
        <v>20</v>
      </c>
      <c r="B10" s="19"/>
      <c r="C10" s="6"/>
      <c r="D10" s="5" t="s">
        <v>18</v>
      </c>
      <c r="E10" s="22">
        <f t="shared" ref="E10:E15" si="4">SUM(C10:D10)</f>
        <v>0</v>
      </c>
      <c r="F10" s="6"/>
      <c r="G10" s="5" t="s">
        <v>19</v>
      </c>
      <c r="H10" s="22">
        <f t="shared" si="0"/>
        <v>0</v>
      </c>
      <c r="I10" s="6"/>
      <c r="J10" s="5" t="s">
        <v>19</v>
      </c>
      <c r="K10" s="22">
        <f t="shared" si="1"/>
        <v>0</v>
      </c>
      <c r="L10" s="6"/>
      <c r="M10" s="5" t="s">
        <v>19</v>
      </c>
      <c r="N10" s="22">
        <f t="shared" si="2"/>
        <v>0</v>
      </c>
      <c r="O10" s="6"/>
      <c r="P10" s="5" t="s">
        <v>19</v>
      </c>
      <c r="Q10" s="22">
        <f t="shared" si="3"/>
        <v>0</v>
      </c>
      <c r="R10" s="26">
        <f t="shared" ref="R10:R15" si="5">SUM(E10,H10,K10,N10,Q10)</f>
        <v>0</v>
      </c>
    </row>
    <row r="11" spans="1:18" x14ac:dyDescent="0.35">
      <c r="A11" s="4" t="s">
        <v>21</v>
      </c>
      <c r="B11" s="19"/>
      <c r="C11" s="6"/>
      <c r="D11" s="5" t="s">
        <v>18</v>
      </c>
      <c r="E11" s="22">
        <f t="shared" si="4"/>
        <v>0</v>
      </c>
      <c r="F11" s="6"/>
      <c r="G11" s="5" t="s">
        <v>19</v>
      </c>
      <c r="H11" s="22">
        <f t="shared" si="0"/>
        <v>0</v>
      </c>
      <c r="I11" s="6"/>
      <c r="J11" s="5" t="s">
        <v>19</v>
      </c>
      <c r="K11" s="22">
        <f t="shared" si="1"/>
        <v>0</v>
      </c>
      <c r="L11" s="6"/>
      <c r="M11" s="5" t="s">
        <v>19</v>
      </c>
      <c r="N11" s="22">
        <f t="shared" si="2"/>
        <v>0</v>
      </c>
      <c r="O11" s="6"/>
      <c r="P11" s="5" t="s">
        <v>19</v>
      </c>
      <c r="Q11" s="22">
        <f t="shared" si="3"/>
        <v>0</v>
      </c>
      <c r="R11" s="26">
        <f t="shared" si="5"/>
        <v>0</v>
      </c>
    </row>
    <row r="12" spans="1:18" x14ac:dyDescent="0.35">
      <c r="A12" s="4" t="s">
        <v>60</v>
      </c>
      <c r="B12" s="19"/>
      <c r="C12" s="6"/>
      <c r="D12" s="5" t="str">
        <f>IF(C12&gt;0,C12*0.1175," ")</f>
        <v xml:space="preserve"> </v>
      </c>
      <c r="E12" s="22">
        <f t="shared" si="4"/>
        <v>0</v>
      </c>
      <c r="F12" s="6"/>
      <c r="G12" s="5" t="str">
        <f>IF(F12&gt;0,F12*0.1175," ")</f>
        <v xml:space="preserve"> </v>
      </c>
      <c r="H12" s="22">
        <f t="shared" si="0"/>
        <v>0</v>
      </c>
      <c r="I12" s="6"/>
      <c r="J12" s="5" t="str">
        <f>IF(I12&gt;0,I12*0.1175," ")</f>
        <v xml:space="preserve"> </v>
      </c>
      <c r="K12" s="22">
        <f t="shared" si="1"/>
        <v>0</v>
      </c>
      <c r="L12" s="6"/>
      <c r="M12" s="5" t="str">
        <f>IF(L12&gt;0,L12*0.1175," ")</f>
        <v xml:space="preserve"> </v>
      </c>
      <c r="N12" s="22">
        <f t="shared" si="2"/>
        <v>0</v>
      </c>
      <c r="O12" s="6"/>
      <c r="P12" s="5" t="str">
        <f>IF(O12&gt;0,O12*0.1175," ")</f>
        <v xml:space="preserve"> </v>
      </c>
      <c r="Q12" s="22">
        <f t="shared" si="3"/>
        <v>0</v>
      </c>
      <c r="R12" s="26">
        <f t="shared" si="5"/>
        <v>0</v>
      </c>
    </row>
    <row r="13" spans="1:18" x14ac:dyDescent="0.35">
      <c r="A13" s="4" t="s">
        <v>22</v>
      </c>
      <c r="B13" s="19"/>
      <c r="C13" s="6"/>
      <c r="D13" s="5">
        <f>C13*0.1425</f>
        <v>0</v>
      </c>
      <c r="E13" s="22">
        <f t="shared" si="4"/>
        <v>0</v>
      </c>
      <c r="F13" s="6"/>
      <c r="G13" s="5">
        <f>F13*0.1025</f>
        <v>0</v>
      </c>
      <c r="H13" s="22">
        <f t="shared" si="0"/>
        <v>0</v>
      </c>
      <c r="I13" s="6"/>
      <c r="J13" s="5">
        <f>I13*0.1025</f>
        <v>0</v>
      </c>
      <c r="K13" s="22">
        <f t="shared" si="1"/>
        <v>0</v>
      </c>
      <c r="L13" s="6"/>
      <c r="M13" s="5">
        <f>L13*0.1025</f>
        <v>0</v>
      </c>
      <c r="N13" s="22">
        <f t="shared" si="2"/>
        <v>0</v>
      </c>
      <c r="O13" s="6"/>
      <c r="P13" s="5">
        <f>O13*0.1025</f>
        <v>0</v>
      </c>
      <c r="Q13" s="22">
        <f t="shared" si="3"/>
        <v>0</v>
      </c>
      <c r="R13" s="26">
        <f t="shared" si="5"/>
        <v>0</v>
      </c>
    </row>
    <row r="14" spans="1:18" x14ac:dyDescent="0.35">
      <c r="A14" s="4" t="s">
        <v>23</v>
      </c>
      <c r="B14" s="19"/>
      <c r="C14" s="6"/>
      <c r="D14" s="5">
        <f>C14*0.245</f>
        <v>0</v>
      </c>
      <c r="E14" s="22">
        <f t="shared" si="4"/>
        <v>0</v>
      </c>
      <c r="F14" s="6">
        <f>C14*1.04</f>
        <v>0</v>
      </c>
      <c r="G14" s="5">
        <f>F14*0.245</f>
        <v>0</v>
      </c>
      <c r="H14" s="22">
        <f t="shared" si="0"/>
        <v>0</v>
      </c>
      <c r="I14" s="6">
        <f>F14*1.04</f>
        <v>0</v>
      </c>
      <c r="J14" s="5">
        <f>I14*0.245</f>
        <v>0</v>
      </c>
      <c r="K14" s="22">
        <f t="shared" si="1"/>
        <v>0</v>
      </c>
      <c r="L14" s="6">
        <f>I14*1.04</f>
        <v>0</v>
      </c>
      <c r="M14" s="5">
        <f>L14*0.245</f>
        <v>0</v>
      </c>
      <c r="N14" s="22">
        <f t="shared" si="2"/>
        <v>0</v>
      </c>
      <c r="O14" s="6">
        <f>L14*1.04</f>
        <v>0</v>
      </c>
      <c r="P14" s="5">
        <f>O14*0.245</f>
        <v>0</v>
      </c>
      <c r="Q14" s="22">
        <f t="shared" si="3"/>
        <v>0</v>
      </c>
      <c r="R14" s="26">
        <f t="shared" si="5"/>
        <v>0</v>
      </c>
    </row>
    <row r="15" spans="1:18" x14ac:dyDescent="0.35">
      <c r="A15" s="4" t="s">
        <v>24</v>
      </c>
      <c r="B15" s="19"/>
      <c r="C15" s="6"/>
      <c r="D15" s="5">
        <f>C15*0.245</f>
        <v>0</v>
      </c>
      <c r="E15" s="22">
        <f t="shared" si="4"/>
        <v>0</v>
      </c>
      <c r="F15" s="6">
        <f>C15*1.04</f>
        <v>0</v>
      </c>
      <c r="G15" s="5">
        <f>F15*0.245</f>
        <v>0</v>
      </c>
      <c r="H15" s="22">
        <f t="shared" si="0"/>
        <v>0</v>
      </c>
      <c r="I15" s="6">
        <f>F15*1.04</f>
        <v>0</v>
      </c>
      <c r="J15" s="5">
        <f>I15*0.245</f>
        <v>0</v>
      </c>
      <c r="K15" s="22">
        <f t="shared" si="1"/>
        <v>0</v>
      </c>
      <c r="L15" s="6">
        <f>I15*1.04</f>
        <v>0</v>
      </c>
      <c r="M15" s="5">
        <f>L15*0.245</f>
        <v>0</v>
      </c>
      <c r="N15" s="22">
        <f t="shared" si="2"/>
        <v>0</v>
      </c>
      <c r="O15" s="6">
        <f>L15*1.04</f>
        <v>0</v>
      </c>
      <c r="P15" s="5">
        <f>O15*0.245</f>
        <v>0</v>
      </c>
      <c r="Q15" s="22">
        <f t="shared" si="3"/>
        <v>0</v>
      </c>
      <c r="R15" s="26">
        <f t="shared" si="5"/>
        <v>0</v>
      </c>
    </row>
    <row r="16" spans="1:18" x14ac:dyDescent="0.35">
      <c r="A16" s="4" t="s">
        <v>25</v>
      </c>
      <c r="B16" s="19"/>
      <c r="C16" s="6"/>
      <c r="D16" s="5"/>
      <c r="E16" s="22">
        <f>SUM(C16:D16)</f>
        <v>0</v>
      </c>
      <c r="F16" s="6"/>
      <c r="G16" s="5">
        <f>F16*0.245</f>
        <v>0</v>
      </c>
      <c r="H16" s="22">
        <f>SUM(F16:G16)</f>
        <v>0</v>
      </c>
      <c r="I16" s="6"/>
      <c r="J16" s="5">
        <f>I16*0.245</f>
        <v>0</v>
      </c>
      <c r="K16" s="22">
        <f>SUM(I16:J16)</f>
        <v>0</v>
      </c>
      <c r="L16" s="6"/>
      <c r="M16" s="5">
        <f>L16*0.245</f>
        <v>0</v>
      </c>
      <c r="N16" s="22">
        <f>SUM(L16:M16)</f>
        <v>0</v>
      </c>
      <c r="O16" s="6"/>
      <c r="P16" s="5">
        <f>O16*0.245</f>
        <v>0</v>
      </c>
      <c r="Q16" s="22">
        <f>SUM(O16:P16)</f>
        <v>0</v>
      </c>
      <c r="R16" s="26">
        <f>SUM(E16,H16,K16,N16,Q16)</f>
        <v>0</v>
      </c>
    </row>
    <row r="17" spans="1:18" ht="15" thickBot="1" x14ac:dyDescent="0.4">
      <c r="A17" s="7" t="s">
        <v>26</v>
      </c>
      <c r="B17" s="20"/>
      <c r="C17" s="10"/>
      <c r="D17" s="8"/>
      <c r="E17" s="23">
        <f>SUM(E8:E16)</f>
        <v>0</v>
      </c>
      <c r="F17" s="10"/>
      <c r="G17" s="8"/>
      <c r="H17" s="23">
        <f>SUM(H8:H16)</f>
        <v>0</v>
      </c>
      <c r="I17" s="10"/>
      <c r="J17" s="8"/>
      <c r="K17" s="23">
        <f>SUM(K8:K16)</f>
        <v>0</v>
      </c>
      <c r="L17" s="10"/>
      <c r="M17" s="8"/>
      <c r="N17" s="23">
        <f>SUM(N8:N16)</f>
        <v>0</v>
      </c>
      <c r="O17" s="10"/>
      <c r="P17" s="9"/>
      <c r="Q17" s="23">
        <f>SUM(Q8:Q16)</f>
        <v>0</v>
      </c>
      <c r="R17" s="9">
        <f>SUM(R9:R16)</f>
        <v>0</v>
      </c>
    </row>
    <row r="18" spans="1:18" ht="29" x14ac:dyDescent="0.35">
      <c r="A18" s="11" t="s">
        <v>27</v>
      </c>
      <c r="B18" s="18" t="s">
        <v>28</v>
      </c>
      <c r="C18" s="24" t="s">
        <v>29</v>
      </c>
      <c r="D18" s="12" t="s">
        <v>30</v>
      </c>
      <c r="E18" s="25" t="s">
        <v>15</v>
      </c>
      <c r="F18" s="24" t="s">
        <v>29</v>
      </c>
      <c r="G18" s="12" t="s">
        <v>30</v>
      </c>
      <c r="H18" s="25" t="s">
        <v>15</v>
      </c>
      <c r="I18" s="24" t="s">
        <v>29</v>
      </c>
      <c r="J18" s="12" t="s">
        <v>30</v>
      </c>
      <c r="K18" s="25" t="s">
        <v>15</v>
      </c>
      <c r="L18" s="24" t="s">
        <v>29</v>
      </c>
      <c r="M18" s="12" t="s">
        <v>30</v>
      </c>
      <c r="N18" s="25" t="s">
        <v>15</v>
      </c>
      <c r="O18" s="24" t="s">
        <v>29</v>
      </c>
      <c r="P18" s="12" t="s">
        <v>30</v>
      </c>
      <c r="Q18" s="25" t="s">
        <v>15</v>
      </c>
      <c r="R18" s="26"/>
    </row>
    <row r="19" spans="1:18" x14ac:dyDescent="0.35">
      <c r="A19" s="4" t="s">
        <v>25</v>
      </c>
      <c r="B19" s="21"/>
      <c r="C19" s="6"/>
      <c r="D19" s="5">
        <f t="shared" ref="D19" si="6">C19*0.0341</f>
        <v>0</v>
      </c>
      <c r="E19" s="22">
        <f t="shared" ref="E19" si="7">SUM(C19:D19)</f>
        <v>0</v>
      </c>
      <c r="F19" s="6"/>
      <c r="G19" s="5">
        <f t="shared" ref="G19:G20" si="8">F19*0.0341</f>
        <v>0</v>
      </c>
      <c r="H19" s="22">
        <f t="shared" ref="H19:H20" si="9">SUM(F19:G19)</f>
        <v>0</v>
      </c>
      <c r="I19" s="6"/>
      <c r="J19" s="5">
        <f t="shared" ref="J19:J20" si="10">I19*0.0341</f>
        <v>0</v>
      </c>
      <c r="K19" s="22">
        <f t="shared" ref="K19:K20" si="11">SUM(I19:J19)</f>
        <v>0</v>
      </c>
      <c r="L19" s="6"/>
      <c r="M19" s="5">
        <f t="shared" ref="M19:M20" si="12">L19*0.0341</f>
        <v>0</v>
      </c>
      <c r="N19" s="22">
        <f t="shared" ref="N19:N20" si="13">SUM(L19:M19)</f>
        <v>0</v>
      </c>
      <c r="O19" s="6"/>
      <c r="P19" s="5">
        <f t="shared" ref="P19:P20" si="14">O19*0.0341</f>
        <v>0</v>
      </c>
      <c r="Q19" s="22">
        <f t="shared" ref="Q19:Q20" si="15">SUM(O19:P19)</f>
        <v>0</v>
      </c>
      <c r="R19" s="26">
        <f t="shared" ref="R19:R20" si="16">SUM(E19,H19,K19,N19,Q19)</f>
        <v>0</v>
      </c>
    </row>
    <row r="20" spans="1:18" x14ac:dyDescent="0.35">
      <c r="A20" s="4" t="s">
        <v>25</v>
      </c>
      <c r="B20" s="21"/>
      <c r="C20" s="6"/>
      <c r="D20" s="5">
        <f t="shared" ref="D20" si="17">C20*0.0341</f>
        <v>0</v>
      </c>
      <c r="E20" s="22">
        <f t="shared" ref="E20" si="18">SUM(C20:D20)</f>
        <v>0</v>
      </c>
      <c r="F20" s="6"/>
      <c r="G20" s="5">
        <f t="shared" si="8"/>
        <v>0</v>
      </c>
      <c r="H20" s="22">
        <f t="shared" si="9"/>
        <v>0</v>
      </c>
      <c r="I20" s="6"/>
      <c r="J20" s="5">
        <f t="shared" si="10"/>
        <v>0</v>
      </c>
      <c r="K20" s="22">
        <f t="shared" si="11"/>
        <v>0</v>
      </c>
      <c r="L20" s="6"/>
      <c r="M20" s="5">
        <f t="shared" si="12"/>
        <v>0</v>
      </c>
      <c r="N20" s="22">
        <f t="shared" si="13"/>
        <v>0</v>
      </c>
      <c r="O20" s="6"/>
      <c r="P20" s="5">
        <f t="shared" si="14"/>
        <v>0</v>
      </c>
      <c r="Q20" s="22">
        <f t="shared" si="15"/>
        <v>0</v>
      </c>
      <c r="R20" s="26">
        <f t="shared" si="16"/>
        <v>0</v>
      </c>
    </row>
    <row r="21" spans="1:18" ht="15" thickBot="1" x14ac:dyDescent="0.4">
      <c r="A21" s="7" t="s">
        <v>31</v>
      </c>
      <c r="B21" s="20"/>
      <c r="C21" s="10"/>
      <c r="D21" s="8"/>
      <c r="E21" s="23">
        <f>SUM(E19:E20)</f>
        <v>0</v>
      </c>
      <c r="F21" s="10"/>
      <c r="G21" s="8"/>
      <c r="H21" s="23">
        <f t="shared" ref="H21" si="19">SUM(H19:H20)</f>
        <v>0</v>
      </c>
      <c r="I21" s="10"/>
      <c r="J21" s="8"/>
      <c r="K21" s="23">
        <f t="shared" ref="K21" si="20">SUM(K19:K20)</f>
        <v>0</v>
      </c>
      <c r="L21" s="10"/>
      <c r="M21" s="8"/>
      <c r="N21" s="23">
        <f t="shared" ref="N21" si="21">SUM(N19:N20)</f>
        <v>0</v>
      </c>
      <c r="O21" s="10"/>
      <c r="P21" s="8"/>
      <c r="Q21" s="23">
        <f t="shared" ref="Q21:R21" si="22">SUM(Q19:Q20)</f>
        <v>0</v>
      </c>
      <c r="R21" s="23">
        <f t="shared" si="22"/>
        <v>0</v>
      </c>
    </row>
    <row r="22" spans="1:18" ht="29" x14ac:dyDescent="0.35">
      <c r="A22" s="11" t="s">
        <v>32</v>
      </c>
      <c r="B22" s="18" t="s">
        <v>33</v>
      </c>
      <c r="C22" s="24" t="s">
        <v>29</v>
      </c>
      <c r="D22" s="12" t="s">
        <v>30</v>
      </c>
      <c r="E22" s="25" t="s">
        <v>15</v>
      </c>
      <c r="F22" s="24" t="s">
        <v>29</v>
      </c>
      <c r="G22" s="12" t="s">
        <v>30</v>
      </c>
      <c r="H22" s="25" t="s">
        <v>15</v>
      </c>
      <c r="I22" s="24" t="s">
        <v>29</v>
      </c>
      <c r="J22" s="12" t="s">
        <v>30</v>
      </c>
      <c r="K22" s="25" t="s">
        <v>15</v>
      </c>
      <c r="L22" s="24" t="s">
        <v>29</v>
      </c>
      <c r="M22" s="12" t="s">
        <v>30</v>
      </c>
      <c r="N22" s="25" t="s">
        <v>15</v>
      </c>
      <c r="O22" s="24" t="s">
        <v>29</v>
      </c>
      <c r="P22" s="12" t="s">
        <v>30</v>
      </c>
      <c r="Q22" s="25" t="s">
        <v>15</v>
      </c>
      <c r="R22" s="26"/>
    </row>
    <row r="23" spans="1:18" ht="14.4" customHeight="1" x14ac:dyDescent="0.35">
      <c r="A23" s="4" t="s">
        <v>34</v>
      </c>
      <c r="B23" s="21"/>
      <c r="C23" s="6"/>
      <c r="D23" s="5">
        <f t="shared" ref="D23:D25" si="23">C23*0.0341</f>
        <v>0</v>
      </c>
      <c r="E23" s="22">
        <f t="shared" ref="E23:E25" si="24">SUM(C23:D23)</f>
        <v>0</v>
      </c>
      <c r="F23" s="6"/>
      <c r="G23" s="5">
        <f t="shared" ref="G23:G25" si="25">F23*0.0341</f>
        <v>0</v>
      </c>
      <c r="H23" s="22">
        <f t="shared" ref="H23:H25" si="26">SUM(F23:G23)</f>
        <v>0</v>
      </c>
      <c r="I23" s="6"/>
      <c r="J23" s="5">
        <f t="shared" ref="J23:J25" si="27">I23*0.0341</f>
        <v>0</v>
      </c>
      <c r="K23" s="22">
        <f t="shared" ref="K23:K25" si="28">SUM(I23:J23)</f>
        <v>0</v>
      </c>
      <c r="L23" s="6"/>
      <c r="M23" s="5">
        <f t="shared" ref="M23:M25" si="29">L23*0.0341</f>
        <v>0</v>
      </c>
      <c r="N23" s="22">
        <f t="shared" ref="N23:N25" si="30">SUM(L23:M23)</f>
        <v>0</v>
      </c>
      <c r="O23" s="6"/>
      <c r="P23" s="5">
        <f t="shared" ref="P23:P25" si="31">O23*0.0341</f>
        <v>0</v>
      </c>
      <c r="Q23" s="22">
        <f t="shared" ref="Q23:Q25" si="32">SUM(O23:P23)</f>
        <v>0</v>
      </c>
      <c r="R23" s="26">
        <f t="shared" ref="R23:R25" si="33">SUM(E23,H23,K23,N23,Q23)</f>
        <v>0</v>
      </c>
    </row>
    <row r="24" spans="1:18" ht="14.4" customHeight="1" x14ac:dyDescent="0.35">
      <c r="A24" s="4" t="s">
        <v>35</v>
      </c>
      <c r="B24" s="21"/>
      <c r="C24" s="6"/>
      <c r="D24" s="5">
        <f t="shared" ref="D24" si="34">C24*0.0341</f>
        <v>0</v>
      </c>
      <c r="E24" s="22">
        <f t="shared" ref="E24" si="35">SUM(C24:D24)</f>
        <v>0</v>
      </c>
      <c r="F24" s="6"/>
      <c r="G24" s="5">
        <f t="shared" si="25"/>
        <v>0</v>
      </c>
      <c r="H24" s="22">
        <f t="shared" si="26"/>
        <v>0</v>
      </c>
      <c r="I24" s="6"/>
      <c r="J24" s="5">
        <f t="shared" si="27"/>
        <v>0</v>
      </c>
      <c r="K24" s="22">
        <f t="shared" si="28"/>
        <v>0</v>
      </c>
      <c r="L24" s="6"/>
      <c r="M24" s="5">
        <f t="shared" si="29"/>
        <v>0</v>
      </c>
      <c r="N24" s="22">
        <f t="shared" si="30"/>
        <v>0</v>
      </c>
      <c r="O24" s="6"/>
      <c r="P24" s="5">
        <f t="shared" si="31"/>
        <v>0</v>
      </c>
      <c r="Q24" s="22">
        <f t="shared" si="32"/>
        <v>0</v>
      </c>
      <c r="R24" s="26">
        <f t="shared" si="33"/>
        <v>0</v>
      </c>
    </row>
    <row r="25" spans="1:18" ht="14.4" customHeight="1" x14ac:dyDescent="0.35">
      <c r="A25" s="4" t="s">
        <v>25</v>
      </c>
      <c r="B25" s="21"/>
      <c r="C25" s="6"/>
      <c r="D25" s="5">
        <f t="shared" si="23"/>
        <v>0</v>
      </c>
      <c r="E25" s="22">
        <f t="shared" si="24"/>
        <v>0</v>
      </c>
      <c r="F25" s="6"/>
      <c r="G25" s="5">
        <f t="shared" si="25"/>
        <v>0</v>
      </c>
      <c r="H25" s="22">
        <f t="shared" si="26"/>
        <v>0</v>
      </c>
      <c r="I25" s="6"/>
      <c r="J25" s="5">
        <f t="shared" si="27"/>
        <v>0</v>
      </c>
      <c r="K25" s="22">
        <f t="shared" si="28"/>
        <v>0</v>
      </c>
      <c r="L25" s="6"/>
      <c r="M25" s="5">
        <f t="shared" si="29"/>
        <v>0</v>
      </c>
      <c r="N25" s="22">
        <f t="shared" si="30"/>
        <v>0</v>
      </c>
      <c r="O25" s="6"/>
      <c r="P25" s="5">
        <f t="shared" si="31"/>
        <v>0</v>
      </c>
      <c r="Q25" s="22">
        <f t="shared" si="32"/>
        <v>0</v>
      </c>
      <c r="R25" s="26">
        <f t="shared" si="33"/>
        <v>0</v>
      </c>
    </row>
    <row r="26" spans="1:18" ht="14.4" customHeight="1" thickBot="1" x14ac:dyDescent="0.4">
      <c r="A26" s="7" t="s">
        <v>36</v>
      </c>
      <c r="B26" s="20"/>
      <c r="C26" s="10"/>
      <c r="D26" s="8"/>
      <c r="E26" s="23">
        <f>SUM(E23:E25)</f>
        <v>0</v>
      </c>
      <c r="F26" s="10"/>
      <c r="G26" s="8"/>
      <c r="H26" s="23">
        <f t="shared" ref="H26" si="36">SUM(H23:H25)</f>
        <v>0</v>
      </c>
      <c r="I26" s="10"/>
      <c r="J26" s="8"/>
      <c r="K26" s="23">
        <f t="shared" ref="K26" si="37">SUM(K23:K25)</f>
        <v>0</v>
      </c>
      <c r="L26" s="10"/>
      <c r="M26" s="8"/>
      <c r="N26" s="23">
        <f t="shared" ref="N26" si="38">SUM(N23:N25)</f>
        <v>0</v>
      </c>
      <c r="O26" s="10"/>
      <c r="P26" s="8"/>
      <c r="Q26" s="23">
        <f t="shared" ref="Q26:R26" si="39">SUM(Q23:Q25)</f>
        <v>0</v>
      </c>
      <c r="R26" s="23">
        <f t="shared" si="39"/>
        <v>0</v>
      </c>
    </row>
    <row r="27" spans="1:18" ht="29" customHeight="1" x14ac:dyDescent="0.35">
      <c r="A27" s="11" t="s">
        <v>37</v>
      </c>
      <c r="B27" s="18" t="s">
        <v>38</v>
      </c>
      <c r="C27" s="24" t="s">
        <v>29</v>
      </c>
      <c r="D27" s="12" t="s">
        <v>30</v>
      </c>
      <c r="E27" s="25" t="s">
        <v>15</v>
      </c>
      <c r="F27" s="24" t="s">
        <v>29</v>
      </c>
      <c r="G27" s="12" t="s">
        <v>30</v>
      </c>
      <c r="H27" s="25" t="s">
        <v>15</v>
      </c>
      <c r="I27" s="24" t="s">
        <v>29</v>
      </c>
      <c r="J27" s="12" t="s">
        <v>30</v>
      </c>
      <c r="K27" s="25" t="s">
        <v>15</v>
      </c>
      <c r="L27" s="24" t="s">
        <v>29</v>
      </c>
      <c r="M27" s="12" t="s">
        <v>30</v>
      </c>
      <c r="N27" s="25" t="s">
        <v>15</v>
      </c>
      <c r="O27" s="24" t="s">
        <v>29</v>
      </c>
      <c r="P27" s="12" t="s">
        <v>30</v>
      </c>
      <c r="Q27" s="25" t="s">
        <v>15</v>
      </c>
      <c r="R27" s="26"/>
    </row>
    <row r="28" spans="1:18" ht="14.4" customHeight="1" x14ac:dyDescent="0.35">
      <c r="A28" s="4" t="s">
        <v>39</v>
      </c>
      <c r="B28" s="19"/>
      <c r="C28" s="6"/>
      <c r="D28" s="5">
        <f>C28*0.0341</f>
        <v>0</v>
      </c>
      <c r="E28" s="22">
        <f t="shared" ref="E28:E29" si="40">SUM(C28:D28)</f>
        <v>0</v>
      </c>
      <c r="F28" s="6"/>
      <c r="G28" s="5">
        <f t="shared" ref="G28:G35" si="41">F28*0.0341</f>
        <v>0</v>
      </c>
      <c r="H28" s="22">
        <f t="shared" ref="H28:H32" si="42">SUM(F28:G28)</f>
        <v>0</v>
      </c>
      <c r="I28" s="6"/>
      <c r="J28" s="5">
        <f t="shared" ref="J28:J35" si="43">I28*0.0341</f>
        <v>0</v>
      </c>
      <c r="K28" s="22">
        <f t="shared" ref="K28:K32" si="44">SUM(I28:J28)</f>
        <v>0</v>
      </c>
      <c r="L28" s="6"/>
      <c r="M28" s="5">
        <f t="shared" ref="M28:M35" si="45">L28*0.0341</f>
        <v>0</v>
      </c>
      <c r="N28" s="22">
        <f t="shared" ref="N28:N32" si="46">SUM(L28:M28)</f>
        <v>0</v>
      </c>
      <c r="O28" s="6"/>
      <c r="P28" s="5">
        <f t="shared" ref="P28:P35" si="47">O28*0.0341</f>
        <v>0</v>
      </c>
      <c r="Q28" s="22">
        <f t="shared" ref="Q28:Q32" si="48">SUM(O28:P28)</f>
        <v>0</v>
      </c>
      <c r="R28" s="26">
        <f t="shared" ref="R28:R35" si="49">SUM(E28,H28,K28,N28,Q28)</f>
        <v>0</v>
      </c>
    </row>
    <row r="29" spans="1:18" x14ac:dyDescent="0.35">
      <c r="A29" s="4" t="s">
        <v>40</v>
      </c>
      <c r="B29" s="21"/>
      <c r="C29" s="6"/>
      <c r="D29" s="5">
        <f t="shared" ref="D29:D35" si="50">C29*0.0341</f>
        <v>0</v>
      </c>
      <c r="E29" s="22">
        <f t="shared" si="40"/>
        <v>0</v>
      </c>
      <c r="F29" s="6"/>
      <c r="G29" s="5">
        <f t="shared" si="41"/>
        <v>0</v>
      </c>
      <c r="H29" s="22">
        <f t="shared" si="42"/>
        <v>0</v>
      </c>
      <c r="I29" s="6"/>
      <c r="J29" s="5">
        <f t="shared" si="43"/>
        <v>0</v>
      </c>
      <c r="K29" s="22">
        <f t="shared" si="44"/>
        <v>0</v>
      </c>
      <c r="L29" s="6"/>
      <c r="M29" s="5">
        <f t="shared" si="45"/>
        <v>0</v>
      </c>
      <c r="N29" s="22">
        <f t="shared" si="46"/>
        <v>0</v>
      </c>
      <c r="O29" s="6"/>
      <c r="P29" s="5">
        <f t="shared" si="47"/>
        <v>0</v>
      </c>
      <c r="Q29" s="22">
        <f t="shared" si="48"/>
        <v>0</v>
      </c>
      <c r="R29" s="26">
        <f t="shared" si="49"/>
        <v>0</v>
      </c>
    </row>
    <row r="30" spans="1:18" x14ac:dyDescent="0.35">
      <c r="A30" s="4" t="s">
        <v>41</v>
      </c>
      <c r="B30" s="21"/>
      <c r="C30" s="6"/>
      <c r="D30" s="5">
        <f t="shared" si="50"/>
        <v>0</v>
      </c>
      <c r="E30" s="22">
        <f t="shared" ref="E30" si="51">SUM(C30:D30)</f>
        <v>0</v>
      </c>
      <c r="F30" s="6"/>
      <c r="G30" s="5">
        <f t="shared" si="41"/>
        <v>0</v>
      </c>
      <c r="H30" s="22">
        <f t="shared" si="42"/>
        <v>0</v>
      </c>
      <c r="I30" s="6"/>
      <c r="J30" s="5">
        <f t="shared" si="43"/>
        <v>0</v>
      </c>
      <c r="K30" s="22">
        <f t="shared" si="44"/>
        <v>0</v>
      </c>
      <c r="L30" s="6"/>
      <c r="M30" s="5">
        <f t="shared" si="45"/>
        <v>0</v>
      </c>
      <c r="N30" s="22">
        <f t="shared" si="46"/>
        <v>0</v>
      </c>
      <c r="O30" s="6"/>
      <c r="P30" s="5">
        <f t="shared" si="47"/>
        <v>0</v>
      </c>
      <c r="Q30" s="22">
        <f t="shared" si="48"/>
        <v>0</v>
      </c>
      <c r="R30" s="26">
        <f t="shared" si="49"/>
        <v>0</v>
      </c>
    </row>
    <row r="31" spans="1:18" x14ac:dyDescent="0.35">
      <c r="A31" s="4" t="s">
        <v>57</v>
      </c>
      <c r="B31" s="21"/>
      <c r="C31" s="6"/>
      <c r="D31" s="5">
        <f t="shared" ref="D31" si="52">C31*0.0341</f>
        <v>0</v>
      </c>
      <c r="E31" s="22">
        <f t="shared" ref="E31" si="53">SUM(C31:D31)</f>
        <v>0</v>
      </c>
      <c r="F31" s="6"/>
      <c r="G31" s="5">
        <f t="shared" si="41"/>
        <v>0</v>
      </c>
      <c r="H31" s="22">
        <f t="shared" si="42"/>
        <v>0</v>
      </c>
      <c r="I31" s="6"/>
      <c r="J31" s="5">
        <f t="shared" si="43"/>
        <v>0</v>
      </c>
      <c r="K31" s="22">
        <f t="shared" si="44"/>
        <v>0</v>
      </c>
      <c r="L31" s="6"/>
      <c r="M31" s="5">
        <f t="shared" si="45"/>
        <v>0</v>
      </c>
      <c r="N31" s="22">
        <f t="shared" si="46"/>
        <v>0</v>
      </c>
      <c r="O31" s="6"/>
      <c r="P31" s="5">
        <f t="shared" si="47"/>
        <v>0</v>
      </c>
      <c r="Q31" s="22">
        <f t="shared" si="48"/>
        <v>0</v>
      </c>
      <c r="R31" s="26">
        <f t="shared" si="49"/>
        <v>0</v>
      </c>
    </row>
    <row r="32" spans="1:18" x14ac:dyDescent="0.35">
      <c r="A32" s="4" t="s">
        <v>42</v>
      </c>
      <c r="B32" s="21"/>
      <c r="C32" s="6"/>
      <c r="D32" s="5">
        <f t="shared" ref="D32" si="54">C32*0.0341</f>
        <v>0</v>
      </c>
      <c r="E32" s="22">
        <f t="shared" ref="E32" si="55">SUM(C32:D32)</f>
        <v>0</v>
      </c>
      <c r="F32" s="6"/>
      <c r="G32" s="5">
        <f t="shared" si="41"/>
        <v>0</v>
      </c>
      <c r="H32" s="22">
        <f t="shared" si="42"/>
        <v>0</v>
      </c>
      <c r="I32" s="6"/>
      <c r="J32" s="5">
        <f t="shared" si="43"/>
        <v>0</v>
      </c>
      <c r="K32" s="22">
        <f t="shared" si="44"/>
        <v>0</v>
      </c>
      <c r="L32" s="6"/>
      <c r="M32" s="5">
        <f t="shared" si="45"/>
        <v>0</v>
      </c>
      <c r="N32" s="22">
        <f t="shared" si="46"/>
        <v>0</v>
      </c>
      <c r="O32" s="6"/>
      <c r="P32" s="5">
        <f t="shared" si="47"/>
        <v>0</v>
      </c>
      <c r="Q32" s="22">
        <f t="shared" si="48"/>
        <v>0</v>
      </c>
      <c r="R32" s="26">
        <f t="shared" si="49"/>
        <v>0</v>
      </c>
    </row>
    <row r="33" spans="1:18" x14ac:dyDescent="0.35">
      <c r="A33" s="4" t="s">
        <v>59</v>
      </c>
      <c r="B33" s="21"/>
      <c r="C33" s="6"/>
      <c r="D33" s="5">
        <f t="shared" si="50"/>
        <v>0</v>
      </c>
      <c r="E33" s="22">
        <f t="shared" ref="E33" si="56">SUM(C33:D33)</f>
        <v>0</v>
      </c>
      <c r="F33" s="6"/>
      <c r="G33" s="5">
        <f t="shared" si="41"/>
        <v>0</v>
      </c>
      <c r="H33" s="22">
        <f t="shared" ref="H33" si="57">SUM(F33:G33)</f>
        <v>0</v>
      </c>
      <c r="I33" s="6"/>
      <c r="J33" s="5">
        <f t="shared" si="43"/>
        <v>0</v>
      </c>
      <c r="K33" s="22">
        <f t="shared" ref="K33" si="58">SUM(I33:J33)</f>
        <v>0</v>
      </c>
      <c r="L33" s="6"/>
      <c r="M33" s="5">
        <f t="shared" si="45"/>
        <v>0</v>
      </c>
      <c r="N33" s="22">
        <f t="shared" ref="N33" si="59">SUM(L33:M33)</f>
        <v>0</v>
      </c>
      <c r="O33" s="6"/>
      <c r="P33" s="5">
        <f t="shared" si="47"/>
        <v>0</v>
      </c>
      <c r="Q33" s="22">
        <f t="shared" ref="Q33" si="60">SUM(O33:P33)</f>
        <v>0</v>
      </c>
      <c r="R33" s="26">
        <f t="shared" si="49"/>
        <v>0</v>
      </c>
    </row>
    <row r="34" spans="1:18" x14ac:dyDescent="0.35">
      <c r="A34" s="4" t="s">
        <v>58</v>
      </c>
      <c r="B34" s="21"/>
      <c r="C34" s="6"/>
      <c r="D34" s="5">
        <f t="shared" ref="D34" si="61">C34*0.0341</f>
        <v>0</v>
      </c>
      <c r="E34" s="22">
        <f t="shared" ref="E34" si="62">SUM(C34:D34)</f>
        <v>0</v>
      </c>
      <c r="F34" s="6"/>
      <c r="G34" s="5">
        <f t="shared" si="41"/>
        <v>0</v>
      </c>
      <c r="H34" s="22">
        <f t="shared" ref="H34" si="63">SUM(F34:G34)</f>
        <v>0</v>
      </c>
      <c r="I34" s="6"/>
      <c r="J34" s="5">
        <f t="shared" si="43"/>
        <v>0</v>
      </c>
      <c r="K34" s="22">
        <f t="shared" ref="K34" si="64">SUM(I34:J34)</f>
        <v>0</v>
      </c>
      <c r="L34" s="6"/>
      <c r="M34" s="5">
        <f t="shared" si="45"/>
        <v>0</v>
      </c>
      <c r="N34" s="22">
        <f t="shared" ref="N34" si="65">SUM(L34:M34)</f>
        <v>0</v>
      </c>
      <c r="O34" s="6"/>
      <c r="P34" s="5">
        <f t="shared" si="47"/>
        <v>0</v>
      </c>
      <c r="Q34" s="22">
        <f t="shared" ref="Q34" si="66">SUM(O34:P34)</f>
        <v>0</v>
      </c>
      <c r="R34" s="26">
        <f t="shared" si="49"/>
        <v>0</v>
      </c>
    </row>
    <row r="35" spans="1:18" x14ac:dyDescent="0.35">
      <c r="A35" s="4" t="s">
        <v>25</v>
      </c>
      <c r="B35" s="21"/>
      <c r="C35" s="6"/>
      <c r="D35" s="5">
        <f t="shared" si="50"/>
        <v>0</v>
      </c>
      <c r="E35" s="22">
        <f t="shared" ref="E35" si="67">SUM(C35:D35)</f>
        <v>0</v>
      </c>
      <c r="F35" s="6"/>
      <c r="G35" s="5">
        <f t="shared" si="41"/>
        <v>0</v>
      </c>
      <c r="H35" s="22">
        <f t="shared" ref="H35" si="68">SUM(F35:G35)</f>
        <v>0</v>
      </c>
      <c r="I35" s="6"/>
      <c r="J35" s="5">
        <f t="shared" si="43"/>
        <v>0</v>
      </c>
      <c r="K35" s="22">
        <f t="shared" ref="K35" si="69">SUM(I35:J35)</f>
        <v>0</v>
      </c>
      <c r="L35" s="6"/>
      <c r="M35" s="5">
        <f t="shared" si="45"/>
        <v>0</v>
      </c>
      <c r="N35" s="22">
        <f t="shared" ref="N35" si="70">SUM(L35:M35)</f>
        <v>0</v>
      </c>
      <c r="O35" s="6"/>
      <c r="P35" s="5">
        <f t="shared" si="47"/>
        <v>0</v>
      </c>
      <c r="Q35" s="22">
        <f t="shared" ref="Q35" si="71">SUM(O35:P35)</f>
        <v>0</v>
      </c>
      <c r="R35" s="26">
        <f t="shared" si="49"/>
        <v>0</v>
      </c>
    </row>
    <row r="36" spans="1:18" ht="15" thickBot="1" x14ac:dyDescent="0.4">
      <c r="A36" s="7" t="s">
        <v>43</v>
      </c>
      <c r="B36" s="20"/>
      <c r="C36" s="10"/>
      <c r="D36" s="8"/>
      <c r="E36" s="23">
        <f>SUM(E28:E35)</f>
        <v>0</v>
      </c>
      <c r="F36" s="10"/>
      <c r="G36" s="8"/>
      <c r="H36" s="23">
        <f t="shared" ref="H36" si="72">SUM(H28:H35)</f>
        <v>0</v>
      </c>
      <c r="I36" s="10"/>
      <c r="J36" s="8"/>
      <c r="K36" s="23">
        <f t="shared" ref="K36" si="73">SUM(K28:K35)</f>
        <v>0</v>
      </c>
      <c r="L36" s="10"/>
      <c r="M36" s="8"/>
      <c r="N36" s="23">
        <f t="shared" ref="N36" si="74">SUM(N28:N35)</f>
        <v>0</v>
      </c>
      <c r="O36" s="10"/>
      <c r="P36" s="8"/>
      <c r="Q36" s="23">
        <f t="shared" ref="Q36:R36" si="75">SUM(Q28:Q35)</f>
        <v>0</v>
      </c>
      <c r="R36" s="23">
        <f t="shared" si="75"/>
        <v>0</v>
      </c>
    </row>
    <row r="37" spans="1:18" ht="29" x14ac:dyDescent="0.35">
      <c r="A37" s="11" t="s">
        <v>44</v>
      </c>
      <c r="B37" s="18" t="s">
        <v>45</v>
      </c>
      <c r="C37" s="24" t="s">
        <v>29</v>
      </c>
      <c r="D37" s="12" t="s">
        <v>30</v>
      </c>
      <c r="E37" s="25" t="s">
        <v>15</v>
      </c>
      <c r="F37" s="24" t="s">
        <v>29</v>
      </c>
      <c r="G37" s="12" t="s">
        <v>30</v>
      </c>
      <c r="H37" s="25" t="s">
        <v>15</v>
      </c>
      <c r="I37" s="24" t="s">
        <v>29</v>
      </c>
      <c r="J37" s="12" t="s">
        <v>30</v>
      </c>
      <c r="K37" s="25" t="s">
        <v>15</v>
      </c>
      <c r="L37" s="24" t="s">
        <v>29</v>
      </c>
      <c r="M37" s="12" t="s">
        <v>30</v>
      </c>
      <c r="N37" s="25" t="s">
        <v>15</v>
      </c>
      <c r="O37" s="24" t="s">
        <v>29</v>
      </c>
      <c r="P37" s="12" t="s">
        <v>30</v>
      </c>
      <c r="Q37" s="25" t="s">
        <v>15</v>
      </c>
      <c r="R37" s="26"/>
    </row>
    <row r="38" spans="1:18" x14ac:dyDescent="0.35">
      <c r="A38" s="4" t="s">
        <v>46</v>
      </c>
      <c r="B38" s="21"/>
      <c r="C38" s="6"/>
      <c r="D38" s="5"/>
      <c r="E38" s="22">
        <f t="shared" ref="E38:E41" si="76">SUM(C38:D38)</f>
        <v>0</v>
      </c>
      <c r="F38" s="6"/>
      <c r="G38" s="5"/>
      <c r="H38" s="22">
        <f t="shared" ref="H38:H41" si="77">SUM(F38:G38)</f>
        <v>0</v>
      </c>
      <c r="I38" s="6"/>
      <c r="J38" s="5"/>
      <c r="K38" s="22">
        <f t="shared" ref="K38:K41" si="78">SUM(I38:J38)</f>
        <v>0</v>
      </c>
      <c r="L38" s="6"/>
      <c r="M38" s="5"/>
      <c r="N38" s="22">
        <f t="shared" ref="N38:N41" si="79">SUM(L38:M38)</f>
        <v>0</v>
      </c>
      <c r="O38" s="6"/>
      <c r="P38" s="5"/>
      <c r="Q38" s="22">
        <f t="shared" ref="Q38:Q41" si="80">SUM(O38:P38)</f>
        <v>0</v>
      </c>
      <c r="R38" s="26">
        <f t="shared" ref="R38:R41" si="81">SUM(E38,H38,K38,N38,Q38)</f>
        <v>0</v>
      </c>
    </row>
    <row r="39" spans="1:18" x14ac:dyDescent="0.35">
      <c r="A39" s="4" t="s">
        <v>47</v>
      </c>
      <c r="B39" s="21"/>
      <c r="C39" s="6"/>
      <c r="D39" s="5"/>
      <c r="E39" s="22">
        <f t="shared" ref="E39:E40" si="82">SUM(C39:D39)</f>
        <v>0</v>
      </c>
      <c r="F39" s="6"/>
      <c r="G39" s="5"/>
      <c r="H39" s="22">
        <f t="shared" si="77"/>
        <v>0</v>
      </c>
      <c r="I39" s="6"/>
      <c r="J39" s="5"/>
      <c r="K39" s="22">
        <f t="shared" si="78"/>
        <v>0</v>
      </c>
      <c r="L39" s="6"/>
      <c r="M39" s="5"/>
      <c r="N39" s="22">
        <f t="shared" si="79"/>
        <v>0</v>
      </c>
      <c r="O39" s="6"/>
      <c r="P39" s="5"/>
      <c r="Q39" s="22">
        <f t="shared" si="80"/>
        <v>0</v>
      </c>
      <c r="R39" s="26">
        <f t="shared" si="81"/>
        <v>0</v>
      </c>
    </row>
    <row r="40" spans="1:18" x14ac:dyDescent="0.35">
      <c r="A40" s="4" t="s">
        <v>48</v>
      </c>
      <c r="B40" s="21"/>
      <c r="C40" s="6"/>
      <c r="D40" s="5"/>
      <c r="E40" s="22">
        <f t="shared" si="82"/>
        <v>0</v>
      </c>
      <c r="F40" s="6"/>
      <c r="G40" s="5"/>
      <c r="H40" s="22">
        <f t="shared" si="77"/>
        <v>0</v>
      </c>
      <c r="I40" s="6"/>
      <c r="J40" s="5"/>
      <c r="K40" s="22">
        <f t="shared" si="78"/>
        <v>0</v>
      </c>
      <c r="L40" s="6"/>
      <c r="M40" s="5"/>
      <c r="N40" s="22">
        <f t="shared" si="79"/>
        <v>0</v>
      </c>
      <c r="O40" s="6"/>
      <c r="P40" s="5"/>
      <c r="Q40" s="22">
        <f t="shared" si="80"/>
        <v>0</v>
      </c>
      <c r="R40" s="26">
        <f t="shared" si="81"/>
        <v>0</v>
      </c>
    </row>
    <row r="41" spans="1:18" x14ac:dyDescent="0.35">
      <c r="A41" s="4" t="s">
        <v>25</v>
      </c>
      <c r="B41" s="21"/>
      <c r="C41" s="6"/>
      <c r="D41" s="5"/>
      <c r="E41" s="22">
        <f t="shared" si="76"/>
        <v>0</v>
      </c>
      <c r="F41" s="6"/>
      <c r="G41" s="5"/>
      <c r="H41" s="22">
        <f t="shared" si="77"/>
        <v>0</v>
      </c>
      <c r="I41" s="6"/>
      <c r="J41" s="5"/>
      <c r="K41" s="22">
        <f t="shared" si="78"/>
        <v>0</v>
      </c>
      <c r="L41" s="6"/>
      <c r="M41" s="5"/>
      <c r="N41" s="22">
        <f t="shared" si="79"/>
        <v>0</v>
      </c>
      <c r="O41" s="6"/>
      <c r="P41" s="5"/>
      <c r="Q41" s="22">
        <f t="shared" si="80"/>
        <v>0</v>
      </c>
      <c r="R41" s="26">
        <f t="shared" si="81"/>
        <v>0</v>
      </c>
    </row>
    <row r="42" spans="1:18" x14ac:dyDescent="0.35">
      <c r="A42" s="7" t="s">
        <v>49</v>
      </c>
      <c r="B42" s="20"/>
      <c r="C42" s="10"/>
      <c r="D42" s="8"/>
      <c r="E42" s="23">
        <f>SUM(E38:E41)</f>
        <v>0</v>
      </c>
      <c r="F42" s="10"/>
      <c r="G42" s="8"/>
      <c r="H42" s="23">
        <f t="shared" ref="H42" si="83">SUM(H38:H41)</f>
        <v>0</v>
      </c>
      <c r="I42" s="10"/>
      <c r="J42" s="8"/>
      <c r="K42" s="23">
        <f t="shared" ref="K42" si="84">SUM(K38:K41)</f>
        <v>0</v>
      </c>
      <c r="L42" s="10"/>
      <c r="M42" s="8"/>
      <c r="N42" s="23">
        <f t="shared" ref="N42" si="85">SUM(N38:N41)</f>
        <v>0</v>
      </c>
      <c r="O42" s="10"/>
      <c r="P42" s="8"/>
      <c r="Q42" s="23">
        <f t="shared" ref="Q42:R42" si="86">SUM(Q38:Q41)</f>
        <v>0</v>
      </c>
      <c r="R42" s="23">
        <f t="shared" si="86"/>
        <v>0</v>
      </c>
    </row>
    <row r="43" spans="1:18" ht="16.5" thickBot="1" x14ac:dyDescent="0.45">
      <c r="A43" s="17" t="s">
        <v>50</v>
      </c>
      <c r="B43" s="37"/>
      <c r="C43" s="38"/>
      <c r="D43" s="39"/>
      <c r="E43" s="40">
        <f>SUM(E17,E21,E26,E36,E42)</f>
        <v>0</v>
      </c>
      <c r="F43" s="38"/>
      <c r="G43" s="39"/>
      <c r="H43" s="40">
        <f t="shared" ref="H43" si="87">SUM(H17,H21,H26,H36,H42)</f>
        <v>0</v>
      </c>
      <c r="I43" s="38"/>
      <c r="J43" s="39"/>
      <c r="K43" s="40">
        <f t="shared" ref="K43" si="88">SUM(K17,K21,K26,K36,K42)</f>
        <v>0</v>
      </c>
      <c r="L43" s="38"/>
      <c r="M43" s="39"/>
      <c r="N43" s="40">
        <f t="shared" ref="N43" si="89">SUM(N17,N21,N26,N36,N42)</f>
        <v>0</v>
      </c>
      <c r="O43" s="38"/>
      <c r="P43" s="39"/>
      <c r="Q43" s="40">
        <f t="shared" ref="Q43" si="90">SUM(Q17,Q21,Q26,Q36,Q42)</f>
        <v>0</v>
      </c>
      <c r="R43" s="32">
        <f>SUM(R17,R21,R26,R36,R42)</f>
        <v>0</v>
      </c>
    </row>
    <row r="44" spans="1:18" ht="15" thickBot="1" x14ac:dyDescent="0.4"/>
    <row r="45" spans="1:18" ht="16" x14ac:dyDescent="0.35">
      <c r="A45" s="28" t="s">
        <v>51</v>
      </c>
      <c r="B45" s="13"/>
      <c r="C45" s="15"/>
      <c r="D45" s="15"/>
      <c r="E45" s="12" t="s">
        <v>52</v>
      </c>
      <c r="F45" s="15"/>
      <c r="G45" s="15"/>
      <c r="H45" s="12" t="s">
        <v>52</v>
      </c>
      <c r="I45" s="15"/>
      <c r="J45" s="15"/>
      <c r="K45" s="12" t="s">
        <v>52</v>
      </c>
      <c r="L45" s="15"/>
      <c r="M45" s="15"/>
      <c r="N45" s="12" t="s">
        <v>52</v>
      </c>
      <c r="O45" s="15"/>
      <c r="P45" s="15"/>
      <c r="Q45" s="12" t="s">
        <v>52</v>
      </c>
      <c r="R45" s="15"/>
    </row>
    <row r="46" spans="1:18" s="41" customFormat="1" ht="32.5" thickBot="1" x14ac:dyDescent="0.45">
      <c r="A46" s="16" t="s">
        <v>53</v>
      </c>
      <c r="B46" s="14"/>
      <c r="C46" s="42"/>
      <c r="D46" s="42"/>
      <c r="E46" s="43">
        <f>$B$46*E43</f>
        <v>0</v>
      </c>
      <c r="F46" s="42"/>
      <c r="G46" s="42"/>
      <c r="H46" s="43">
        <f>$B$46*H43</f>
        <v>0</v>
      </c>
      <c r="I46" s="42"/>
      <c r="J46" s="42"/>
      <c r="K46" s="43">
        <f>$B$46*K43</f>
        <v>0</v>
      </c>
      <c r="L46" s="42"/>
      <c r="M46" s="42"/>
      <c r="N46" s="43">
        <f>$B$46*N43</f>
        <v>0</v>
      </c>
      <c r="O46" s="42"/>
      <c r="P46" s="42"/>
      <c r="Q46" s="43">
        <f>$B$46*Q43</f>
        <v>0</v>
      </c>
      <c r="R46" s="32">
        <f>SUM(E46,H46,K46,N46,Q46)</f>
        <v>0</v>
      </c>
    </row>
    <row r="47" spans="1:18" ht="15" thickBot="1" x14ac:dyDescent="0.4">
      <c r="I47" s="29"/>
      <c r="J47" s="30"/>
      <c r="K47" s="31"/>
    </row>
    <row r="48" spans="1:18" s="33" customFormat="1" ht="27" customHeight="1" thickBot="1" x14ac:dyDescent="0.5">
      <c r="A48" s="34" t="s">
        <v>54</v>
      </c>
      <c r="B48" s="35"/>
      <c r="C48" s="44"/>
      <c r="D48" s="44"/>
      <c r="E48" s="36">
        <f>SUM(E43,E46)</f>
        <v>0</v>
      </c>
      <c r="F48" s="44"/>
      <c r="G48" s="44"/>
      <c r="H48" s="36">
        <f>SUM(H43,H46)</f>
        <v>0</v>
      </c>
      <c r="I48" s="44"/>
      <c r="J48" s="44"/>
      <c r="K48" s="36">
        <f>SUM(K43,K46)</f>
        <v>0</v>
      </c>
      <c r="L48" s="44"/>
      <c r="M48" s="44"/>
      <c r="N48" s="36">
        <f>SUM(N43,N46)</f>
        <v>0</v>
      </c>
      <c r="O48" s="44"/>
      <c r="P48" s="44"/>
      <c r="Q48" s="36">
        <f>SUM(Q43,Q46)</f>
        <v>0</v>
      </c>
      <c r="R48" s="45">
        <f>SUM(E48,H48,K48,N48,Q48)</f>
        <v>0</v>
      </c>
    </row>
  </sheetData>
  <mergeCells count="27">
    <mergeCell ref="A4:A6"/>
    <mergeCell ref="B7:B8"/>
    <mergeCell ref="D7:D8"/>
    <mergeCell ref="B1:C1"/>
    <mergeCell ref="D2:G2"/>
    <mergeCell ref="D3:G3"/>
    <mergeCell ref="E7:E8"/>
    <mergeCell ref="C7:C8"/>
    <mergeCell ref="C5:E6"/>
    <mergeCell ref="F5:H6"/>
    <mergeCell ref="F7:F8"/>
    <mergeCell ref="G7:G8"/>
    <mergeCell ref="H7:H8"/>
    <mergeCell ref="I5:K6"/>
    <mergeCell ref="L5:N6"/>
    <mergeCell ref="R5:R6"/>
    <mergeCell ref="O5:Q6"/>
    <mergeCell ref="R7:R8"/>
    <mergeCell ref="L7:L8"/>
    <mergeCell ref="M7:M8"/>
    <mergeCell ref="N7:N8"/>
    <mergeCell ref="O7:O8"/>
    <mergeCell ref="P7:P8"/>
    <mergeCell ref="Q7:Q8"/>
    <mergeCell ref="I7:I8"/>
    <mergeCell ref="J7:J8"/>
    <mergeCell ref="K7:K8"/>
  </mergeCells>
  <phoneticPr fontId="4" type="noConversion"/>
  <hyperlinks>
    <hyperlink ref="A2:B2" r:id="rId1" display="Template modelled on the Tri-Agency Form 300: https://www.nserc-crsng.gc.ca/OnlineServices-ServicesEnLigne/pdf/F300_e.pdf " xr:uid="{B7C2519E-D5C6-4ECD-BF47-E600E29114FB}"/>
  </hyperlinks>
  <pageMargins left="0.70866141732283472" right="0.70866141732283472" top="0.74803149606299213" bottom="0.74803149606299213" header="0.31496062992125984" footer="0.31496062992125984"/>
  <pageSetup orientation="portrait" r:id="rId2"/>
  <headerFooter>
    <oddFooter>&amp;Lhttps://research.utoronto.ca&amp;RDivision of the Vice-President, Research &amp; Innovation</oddFooter>
  </headerFooter>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E0B15-E4B5-4F7E-A35E-B21189F0B0CC}">
  <dimension ref="A1"/>
  <sheetViews>
    <sheetView workbookViewId="0">
      <selection activeCell="C32" sqref="C32"/>
    </sheetView>
  </sheetViews>
  <sheetFormatPr defaultRowHeight="14.5" x14ac:dyDescent="0.35"/>
  <cols>
    <col min="1" max="1" width="57.08984375" customWidth="1"/>
    <col min="2" max="9" width="18.6328125" customWidth="1"/>
    <col min="10" max="10" width="9.3632812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2ceb2ee-7354-4861-b629-004370f63c46">
      <Terms xmlns="http://schemas.microsoft.com/office/infopath/2007/PartnerControls"/>
    </lcf76f155ced4ddcb4097134ff3c332f>
    <TaxCatchAll xmlns="15087473-fe31-418c-9e91-47d9b4d2a980" xsi:nil="true"/>
    <SharedWithUsers xmlns="15087473-fe31-418c-9e91-47d9b4d2a980">
      <UserInfo>
        <DisplayName>Anett Trifonov</DisplayName>
        <AccountId>5003</AccountId>
        <AccountType/>
      </UserInfo>
      <UserInfo>
        <DisplayName>Annaliza Co</DisplayName>
        <AccountId>26</AccountId>
        <AccountType/>
      </UserInfo>
      <UserInfo>
        <DisplayName>Renee Brost</DisplayName>
        <AccountId>168</AccountId>
        <AccountType/>
      </UserInfo>
      <UserInfo>
        <DisplayName>Angelika Kocan</DisplayName>
        <AccountId>299</AccountId>
        <AccountType/>
      </UserInfo>
      <UserInfo>
        <DisplayName>Francesca Assisi</DisplayName>
        <AccountId>34</AccountId>
        <AccountType/>
      </UserInfo>
      <UserInfo>
        <DisplayName>Olga Ledeneva</DisplayName>
        <AccountId>309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D6791A304F27B40ACB29A0514736D7C" ma:contentTypeVersion="18" ma:contentTypeDescription="Create a new document." ma:contentTypeScope="" ma:versionID="070ac12134f2c515675e49638c7d11b7">
  <xsd:schema xmlns:xsd="http://www.w3.org/2001/XMLSchema" xmlns:xs="http://www.w3.org/2001/XMLSchema" xmlns:p="http://schemas.microsoft.com/office/2006/metadata/properties" xmlns:ns2="d2ceb2ee-7354-4861-b629-004370f63c46" xmlns:ns3="15087473-fe31-418c-9e91-47d9b4d2a980" targetNamespace="http://schemas.microsoft.com/office/2006/metadata/properties" ma:root="true" ma:fieldsID="e819f096aa46e16c85bbdf1d7f3ea253" ns2:_="" ns3:_="">
    <xsd:import namespace="d2ceb2ee-7354-4861-b629-004370f63c46"/>
    <xsd:import namespace="15087473-fe31-418c-9e91-47d9b4d2a98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ceb2ee-7354-4861-b629-004370f63c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e164b29-4069-4387-b6aa-f01f2a1f47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087473-fe31-418c-9e91-47d9b4d2a98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849533d-e55f-4cc9-af51-45fdf82b88fc}" ma:internalName="TaxCatchAll" ma:showField="CatchAllData" ma:web="15087473-fe31-418c-9e91-47d9b4d2a9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75D89E-C2CD-4532-947B-A82EA121D74E}">
  <ds:schemaRefs>
    <ds:schemaRef ds:uri="http://purl.org/dc/elements/1.1/"/>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15087473-fe31-418c-9e91-47d9b4d2a980"/>
    <ds:schemaRef ds:uri="d2ceb2ee-7354-4861-b629-004370f63c46"/>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5D259E9-196E-4CA2-A75D-83F2652BBDBE}">
  <ds:schemaRefs>
    <ds:schemaRef ds:uri="http://schemas.microsoft.com/sharepoint/v3/contenttype/forms"/>
  </ds:schemaRefs>
</ds:datastoreItem>
</file>

<file path=customXml/itemProps3.xml><?xml version="1.0" encoding="utf-8"?>
<ds:datastoreItem xmlns:ds="http://schemas.openxmlformats.org/officeDocument/2006/customXml" ds:itemID="{23C0E546-AB8F-42F0-9AB6-85277F8467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ceb2ee-7354-4861-b629-004370f63c46"/>
    <ds:schemaRef ds:uri="15087473-fe31-418c-9e91-47d9b4d2a9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Jeremy Knight</dc:creator>
  <cp:keywords/>
  <dc:description/>
  <cp:lastModifiedBy>Emi Yano</cp:lastModifiedBy>
  <cp:revision/>
  <dcterms:created xsi:type="dcterms:W3CDTF">2024-05-20T14:35:03Z</dcterms:created>
  <dcterms:modified xsi:type="dcterms:W3CDTF">2024-05-29T14:27:44Z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0x0101008D6791A304F27B40ACB29A0514736D7C</vt:lpwstr>
  </property>
  <property fmtid="{D5CDD505-2E9C-101B-9397-08002B2CF9AE}" pid="3" name="MediaServiceImageTags">
    <vt:lpwstr/>
  </property>
</Properties>
</file>