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autoCompressPictures="0" defaultThemeVersion="124226"/>
  <mc:AlternateContent xmlns:mc="http://schemas.openxmlformats.org/markup-compatibility/2006">
    <mc:Choice Requires="x15">
      <x15ac:absPath xmlns:x15ac="http://schemas.microsoft.com/office/spreadsheetml/2010/11/ac" url="/Users/emiyano/Desktop/CFI FMV Documents/"/>
    </mc:Choice>
  </mc:AlternateContent>
  <xr:revisionPtr revIDLastSave="0" documentId="13_ncr:1_{D77B96C2-F003-534F-A97B-7790293E5B9B}" xr6:coauthVersionLast="47" xr6:coauthVersionMax="47" xr10:uidLastSave="{00000000-0000-0000-0000-000000000000}"/>
  <bookViews>
    <workbookView xWindow="-27860" yWindow="-100" windowWidth="25600" windowHeight="12140" xr2:uid="{00000000-000D-0000-FFFF-FFFF00000000}"/>
  </bookViews>
  <sheets>
    <sheet name="FMV Assesment - template#1" sheetId="1" r:id="rId1"/>
    <sheet name="Comparison" sheetId="3" r:id="rId2"/>
    <sheet name="FMV Assessment - template #2"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3" l="1"/>
  <c r="C18" i="3"/>
  <c r="E24" i="1"/>
  <c r="C24" i="1"/>
  <c r="E21" i="1"/>
  <c r="E23" i="1" s="1"/>
  <c r="D24" i="1"/>
  <c r="C21" i="1"/>
  <c r="C23" i="1" s="1"/>
  <c r="D21" i="1"/>
  <c r="D23" i="1" s="1"/>
</calcChain>
</file>

<file path=xl/sharedStrings.xml><?xml version="1.0" encoding="utf-8"?>
<sst xmlns="http://schemas.openxmlformats.org/spreadsheetml/2006/main" count="103" uniqueCount="89">
  <si>
    <t>Fair market value reasonability assessment</t>
  </si>
  <si>
    <t>List price</t>
  </si>
  <si>
    <t>Normal discount</t>
  </si>
  <si>
    <t>Educational discount</t>
  </si>
  <si>
    <t>Price after normal and educational discounts (fair market value)</t>
  </si>
  <si>
    <t>In-kind contribution</t>
  </si>
  <si>
    <t>Assessment:</t>
  </si>
  <si>
    <t>Conclusion:</t>
  </si>
  <si>
    <t>1.</t>
  </si>
  <si>
    <t>2.</t>
  </si>
  <si>
    <t>Please explain why a competitive bid not occur?</t>
  </si>
  <si>
    <t>Principal Investigator Name &amp; Signature</t>
  </si>
  <si>
    <t>Business Officer  Name &amp; Signature</t>
  </si>
  <si>
    <t>FMV Assessment</t>
  </si>
  <si>
    <t>CFI xxx</t>
  </si>
  <si>
    <t>Please fill out this template #2 if the CFI project does not qualify to fill out template #1.</t>
  </si>
  <si>
    <t>Date</t>
  </si>
  <si>
    <t>Net purchase price</t>
  </si>
  <si>
    <t>Who else can you identify, both within U of T and outside of U of T who would have expertise in the technical capactiy of the item?</t>
  </si>
  <si>
    <t>Minimum of 2 suppliers to be considered a competitive bid process (add more columns as necessary)</t>
  </si>
  <si>
    <t>received in response to the RFP.  The evaluation committee followed a very structured procurement process, with a rigourous rubric and evaluated according to the</t>
  </si>
  <si>
    <t>Donna Walker</t>
  </si>
  <si>
    <t>Director Research Financial Reporting &amp; Audit</t>
  </si>
  <si>
    <t>An evaluation committee of 3 members, plus a representative from U of T'sProcurement Dept held a consesus meeting to evaluate and score the 2 submissions that were</t>
  </si>
  <si>
    <t xml:space="preserve"> </t>
  </si>
  <si>
    <t>CFI Purchase made Pursuant to RFP UOT202016341 Real Time Digital Simulator</t>
  </si>
  <si>
    <t>The University conducted a formal Request for Proposals process.  The RFP was for the purchase of a Real Time Digitial Simulator</t>
  </si>
  <si>
    <t>The chart below outlines the evaluation of the 2 offfers presented in response to the RFP and figures from these responses are being used to conduct our FMV</t>
  </si>
  <si>
    <t>Assessment as follows:</t>
  </si>
  <si>
    <t xml:space="preserve">criteria set out in the RFP. A Summary of the results of the Evaluation Matrix prepared by the Evaluation Committee can be seen below.    </t>
  </si>
  <si>
    <t>Scoring Summary</t>
  </si>
  <si>
    <t>Active Submissions</t>
  </si>
  <si>
    <t>Total</t>
  </si>
  <si>
    <t>A - Submission Requirements</t>
  </si>
  <si>
    <t>A-1 - Proposal Submission Form</t>
  </si>
  <si>
    <t>A-2 - Conflict of Interest Declaration</t>
  </si>
  <si>
    <t>A-3 - Reference Form</t>
  </si>
  <si>
    <t>B - Technical Submission</t>
  </si>
  <si>
    <t>B-1 - Experience and Qualifications</t>
  </si>
  <si>
    <t>B-2 - Minimum Technical Requirements - Simulation capabilities</t>
  </si>
  <si>
    <t>B-3 - Minimum Technical Requirements - I/O capabilities</t>
  </si>
  <si>
    <t>B-4 - Minimum Technical Requirements - Peripheral Devices</t>
  </si>
  <si>
    <t>B-5 - Compatibility with Existing Infrastructure</t>
  </si>
  <si>
    <t>B-6 - Delivery, Installation, Testing and Training</t>
  </si>
  <si>
    <t>B-7 - Service Agreement</t>
  </si>
  <si>
    <t>C - Financial Submission</t>
  </si>
  <si>
    <t>C-1 - Pricing</t>
  </si>
  <si>
    <t>Supplier</t>
  </si>
  <si>
    <t>/ 100 pts</t>
  </si>
  <si>
    <t>/ 0 pts</t>
  </si>
  <si>
    <t>Pass/Fail</t>
  </si>
  <si>
    <t>/ 90 pts</t>
  </si>
  <si>
    <t>/ 10 pts</t>
  </si>
  <si>
    <t>/ 30 pts</t>
  </si>
  <si>
    <t>/ 5 pts</t>
  </si>
  <si>
    <t>/ 2.5 pts</t>
  </si>
  <si>
    <t xml:space="preserve">
RTDS Technologies Inc.
</t>
  </si>
  <si>
    <t>Pass</t>
  </si>
  <si>
    <t>3.14 ($247,530.00)</t>
  </si>
  <si>
    <t xml:space="preserve">
OPAL-RT Technologies Inc.
</t>
  </si>
  <si>
    <t>10 ($77,724.37)</t>
  </si>
  <si>
    <t>RTDS Technologies Inc</t>
  </si>
  <si>
    <t>OPAL-RT Technologies Inc</t>
  </si>
  <si>
    <t>RTDS Technologies (Comparative Quote - Pricing Structure)</t>
  </si>
  <si>
    <t>Based on the analysis above, University of Toronto believes the FMV of $344,250  reasonably represents the FMV of the Real Time Simulator  purchased from RTDS Technologies nc.</t>
  </si>
  <si>
    <t>UofT</t>
  </si>
  <si>
    <t>GTNET Chassis</t>
  </si>
  <si>
    <t>GTNETx2 Card</t>
  </si>
  <si>
    <t>GTFPGA</t>
  </si>
  <si>
    <t>GTSYNC</t>
  </si>
  <si>
    <t>GTAO</t>
  </si>
  <si>
    <t>GTAI</t>
  </si>
  <si>
    <t>GTDI</t>
  </si>
  <si>
    <t>Software</t>
  </si>
  <si>
    <t>Delivery</t>
  </si>
  <si>
    <t>Sample</t>
  </si>
  <si>
    <t>Warranty</t>
  </si>
  <si>
    <t>Service</t>
  </si>
  <si>
    <t>GTDO</t>
  </si>
  <si>
    <t>Novacor Chassis</t>
  </si>
  <si>
    <t>4 cores vs 2 cores $45,500/addtl core</t>
  </si>
  <si>
    <t>Install</t>
  </si>
  <si>
    <t>Breakdown</t>
  </si>
  <si>
    <t>CFI Project: 23456</t>
  </si>
  <si>
    <t>Date:  May 26, 2021</t>
  </si>
  <si>
    <t>UOT2020202 - Real Time Digital Simulator</t>
  </si>
  <si>
    <r>
      <t>University of Toronto considers the Fair Market Value (FMV) of $269,850 RTDS Technologies Inc.’s Real Time Digital Simulator to be reasonable based on our analysis of the specifications of the systems.  As per our evaluation matrix seen below, RTDS Technologies Inc.’s rated significantly higher amongst the 2 bidders. RTDS Technologies exceeded most RFP Expectations in the area of Peripheral Devices Compatibility with Existing Infrastructure &amp; the Service Agreement offered in its package.  OPAL-RT Real Time Simulator fell short in a number of areas including relying on 61850-based mediums, which are not fast enough, or analog I/Os, which requires hard-wiring by the user, lack of claims on seamless expansion and OPAL-RT failed to address the issue of compatibility with existing infrastructure and PSCAD.  OPAL RT clearly admitted in their conclusion that they did their best to tackle general and technical specifications, but did not address compatibility with existing infrastructure.  As a result of the significant deviation in FMV between the 2 bidders, we asked RTDS to provide a comparable quote for the system provided to another institution.</t>
    </r>
    <r>
      <rPr>
        <sz val="10"/>
        <rFont val="Arial"/>
        <family val="2"/>
      </rPr>
      <t>The differential between the FMV of the unit to be purchased by University of Toronto versus the comparable quote can be mostly attributed to differences in add-on features of the two units.</t>
    </r>
  </si>
  <si>
    <t>Professor Letitia Wright</t>
  </si>
  <si>
    <t>Principal Investigator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</si>
</sst>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0"/>
      <name val="Arial"/>
      <family val="2"/>
    </font>
    <font>
      <b/>
      <sz val="11"/>
      <name val="Arial"/>
      <family val="2"/>
    </font>
    <font>
      <b/>
      <sz val="8"/>
      <name val="Arial"/>
      <family val="2"/>
    </font>
    <font>
      <sz val="11"/>
      <color theme="1"/>
      <name val="Arial"/>
      <family val="2"/>
    </font>
    <font>
      <b/>
      <sz val="18"/>
      <color theme="1"/>
      <name val="Arial"/>
      <family val="2"/>
    </font>
    <font>
      <sz val="18"/>
      <color theme="1"/>
      <name val="Arial"/>
      <family val="2"/>
    </font>
    <font>
      <sz val="12"/>
      <color theme="1"/>
      <name val="Arial"/>
      <family val="2"/>
    </font>
    <font>
      <b/>
      <sz val="11"/>
      <color theme="1"/>
      <name val="Arial"/>
      <family val="2"/>
    </font>
    <font>
      <i/>
      <sz val="11"/>
      <color theme="1"/>
      <name val="Arial"/>
      <family val="2"/>
    </font>
    <font>
      <b/>
      <sz val="14"/>
      <color theme="1"/>
      <name val="Arial"/>
      <family val="2"/>
    </font>
    <font>
      <sz val="11"/>
      <color theme="1"/>
      <name val="Calibri"/>
      <family val="2"/>
      <scheme val="minor"/>
    </font>
    <font>
      <sz val="12"/>
      <name val="Arial"/>
      <family val="2"/>
    </font>
    <font>
      <sz val="12"/>
      <color rgb="FF000000"/>
      <name val="Arial"/>
      <family val="2"/>
    </font>
    <font>
      <sz val="11"/>
      <name val="Arial"/>
      <family val="2"/>
    </font>
    <font>
      <sz val="10"/>
      <color theme="1"/>
      <name val="Arial"/>
      <family val="2"/>
    </font>
    <font>
      <sz val="11"/>
      <color rgb="FF000000"/>
      <name val="Arial"/>
      <family val="2"/>
    </font>
    <font>
      <b/>
      <sz val="22"/>
      <color rgb="FF404040"/>
      <name val="Arial"/>
      <family val="2"/>
    </font>
    <font>
      <b/>
      <sz val="18"/>
      <color rgb="FF404040"/>
      <name val="Arial"/>
      <family val="2"/>
    </font>
    <font>
      <b/>
      <sz val="11"/>
      <color rgb="FFFFFFFF"/>
      <name val="Arial"/>
      <family val="2"/>
    </font>
    <font>
      <sz val="11"/>
      <color rgb="FF404040"/>
      <name val="Arial"/>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F7F7F"/>
        <bgColor rgb="FF000000"/>
      </patternFill>
    </fill>
    <fill>
      <patternFill patternType="solid">
        <fgColor rgb="FFE6E6E6"/>
        <bgColor rgb="FF000000"/>
      </patternFill>
    </fill>
  </fills>
  <borders count="27">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hair">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rgb="FFA0A09E"/>
      </left>
      <right style="thin">
        <color rgb="FFA0A09E"/>
      </right>
      <top style="thin">
        <color rgb="FFA0A09E"/>
      </top>
      <bottom style="thin">
        <color rgb="FFA0A09E"/>
      </bottom>
      <diagonal/>
    </border>
  </borders>
  <cellStyleXfs count="6">
    <xf numFmtId="0" fontId="0" fillId="0" borderId="0"/>
    <xf numFmtId="0" fontId="1" fillId="0" borderId="0"/>
    <xf numFmtId="0" fontId="1" fillId="0" borderId="0"/>
    <xf numFmtId="43" fontId="11" fillId="0" borderId="0" applyFont="0" applyFill="0" applyBorder="0" applyAlignment="0" applyProtection="0"/>
    <xf numFmtId="0" fontId="16" fillId="0" borderId="0"/>
    <xf numFmtId="9" fontId="11" fillId="0" borderId="0" applyFont="0" applyFill="0" applyBorder="0" applyAlignment="0" applyProtection="0"/>
  </cellStyleXfs>
  <cellXfs count="93">
    <xf numFmtId="0" fontId="0" fillId="0" borderId="0" xfId="0"/>
    <xf numFmtId="0" fontId="2" fillId="0" borderId="0" xfId="1" applyFont="1"/>
    <xf numFmtId="0" fontId="3" fillId="0" borderId="0" xfId="2" applyFont="1"/>
    <xf numFmtId="0" fontId="4" fillId="0" borderId="0" xfId="0" applyFont="1" applyBorder="1"/>
    <xf numFmtId="0" fontId="6" fillId="0" borderId="0" xfId="0" applyFont="1" applyBorder="1"/>
    <xf numFmtId="0" fontId="6" fillId="0" borderId="7" xfId="0" applyFont="1" applyBorder="1"/>
    <xf numFmtId="0" fontId="6" fillId="0" borderId="8" xfId="0" applyFont="1" applyBorder="1"/>
    <xf numFmtId="0" fontId="5" fillId="0" borderId="4" xfId="0" quotePrefix="1" applyFont="1" applyBorder="1"/>
    <xf numFmtId="0" fontId="6" fillId="0" borderId="5" xfId="0" applyFont="1" applyBorder="1"/>
    <xf numFmtId="0" fontId="6" fillId="0" borderId="6" xfId="0" applyFont="1" applyBorder="1"/>
    <xf numFmtId="0" fontId="4" fillId="0" borderId="4" xfId="0" applyFont="1" applyBorder="1"/>
    <xf numFmtId="0" fontId="4" fillId="0" borderId="5" xfId="0" applyFont="1" applyBorder="1"/>
    <xf numFmtId="0" fontId="4" fillId="0" borderId="0" xfId="0" applyFont="1"/>
    <xf numFmtId="0" fontId="8" fillId="0" borderId="0" xfId="0" applyFont="1" applyFill="1" applyBorder="1"/>
    <xf numFmtId="0" fontId="4" fillId="0" borderId="14" xfId="0" applyFont="1" applyBorder="1"/>
    <xf numFmtId="0" fontId="4" fillId="0" borderId="14" xfId="0" applyFont="1" applyBorder="1" applyAlignment="1">
      <alignment wrapText="1"/>
    </xf>
    <xf numFmtId="0" fontId="4" fillId="0" borderId="1" xfId="0" applyFont="1" applyBorder="1"/>
    <xf numFmtId="0" fontId="8" fillId="0" borderId="4" xfId="0" applyFont="1" applyBorder="1" applyAlignment="1">
      <alignment vertical="top"/>
    </xf>
    <xf numFmtId="0" fontId="8" fillId="0" borderId="0" xfId="0" applyFont="1" applyBorder="1" applyAlignment="1">
      <alignment vertical="top"/>
    </xf>
    <xf numFmtId="0" fontId="8" fillId="0" borderId="5" xfId="0" applyFont="1" applyBorder="1" applyAlignment="1">
      <alignment vertical="top"/>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4" fillId="0" borderId="15" xfId="0" applyFont="1" applyBorder="1"/>
    <xf numFmtId="0" fontId="5" fillId="0" borderId="1" xfId="0" quotePrefix="1" applyFont="1" applyBorder="1" applyAlignment="1">
      <alignment vertical="top"/>
    </xf>
    <xf numFmtId="0" fontId="8" fillId="0" borderId="9" xfId="0" applyFont="1" applyBorder="1" applyAlignment="1">
      <alignment horizontal="center" vertical="center"/>
    </xf>
    <xf numFmtId="0" fontId="8" fillId="0" borderId="17" xfId="0" applyFont="1" applyBorder="1" applyAlignment="1">
      <alignment horizontal="center" vertical="center"/>
    </xf>
    <xf numFmtId="164" fontId="4" fillId="0" borderId="13" xfId="0" applyNumberFormat="1" applyFont="1" applyBorder="1" applyAlignment="1">
      <alignment vertical="top"/>
    </xf>
    <xf numFmtId="0" fontId="8" fillId="0" borderId="9" xfId="0" applyFont="1" applyBorder="1" applyAlignment="1">
      <alignment horizontal="center" vertical="center" wrapText="1"/>
    </xf>
    <xf numFmtId="0" fontId="4" fillId="0" borderId="21" xfId="0" applyFont="1" applyBorder="1"/>
    <xf numFmtId="3" fontId="13" fillId="0" borderId="22" xfId="0" applyNumberFormat="1" applyFont="1" applyBorder="1"/>
    <xf numFmtId="3" fontId="7" fillId="2" borderId="18" xfId="3" applyNumberFormat="1" applyFont="1" applyFill="1" applyBorder="1"/>
    <xf numFmtId="3" fontId="7" fillId="2" borderId="22" xfId="3" applyNumberFormat="1" applyFont="1" applyFill="1" applyBorder="1"/>
    <xf numFmtId="3" fontId="13" fillId="0" borderId="15" xfId="0" applyNumberFormat="1" applyFont="1" applyBorder="1"/>
    <xf numFmtId="3" fontId="7" fillId="2" borderId="19" xfId="3" applyNumberFormat="1" applyFont="1" applyFill="1" applyBorder="1"/>
    <xf numFmtId="3" fontId="7" fillId="0" borderId="23" xfId="3" applyNumberFormat="1" applyFont="1" applyFill="1" applyBorder="1"/>
    <xf numFmtId="0" fontId="14" fillId="0" borderId="0" xfId="1" applyFont="1"/>
    <xf numFmtId="0" fontId="1" fillId="0" borderId="0" xfId="2" applyFont="1"/>
    <xf numFmtId="3" fontId="7" fillId="2" borderId="24" xfId="3" applyNumberFormat="1" applyFont="1" applyFill="1" applyBorder="1"/>
    <xf numFmtId="3" fontId="13" fillId="0" borderId="18" xfId="0" applyNumberFormat="1" applyFont="1" applyBorder="1"/>
    <xf numFmtId="0" fontId="8" fillId="0" borderId="5" xfId="0" applyFont="1" applyBorder="1" applyAlignment="1">
      <alignment horizontal="center" vertical="center"/>
    </xf>
    <xf numFmtId="0" fontId="8" fillId="0" borderId="25" xfId="0" applyFont="1" applyBorder="1" applyAlignment="1">
      <alignment horizontal="center" vertical="center"/>
    </xf>
    <xf numFmtId="3" fontId="12" fillId="0" borderId="18" xfId="0" applyNumberFormat="1" applyFont="1" applyBorder="1"/>
    <xf numFmtId="3" fontId="12" fillId="0" borderId="24" xfId="0" applyNumberFormat="1" applyFont="1" applyBorder="1"/>
    <xf numFmtId="3" fontId="7" fillId="0" borderId="18" xfId="3" applyNumberFormat="1" applyFont="1" applyFill="1" applyBorder="1"/>
    <xf numFmtId="9" fontId="4" fillId="0" borderId="0" xfId="5" applyFont="1" applyBorder="1"/>
    <xf numFmtId="0" fontId="4" fillId="0" borderId="0" xfId="0" applyFont="1" applyBorder="1" applyAlignment="1">
      <alignment horizontal="left" vertical="top" wrapText="1"/>
    </xf>
    <xf numFmtId="0" fontId="17" fillId="3" borderId="0" xfId="0" applyFont="1" applyFill="1" applyAlignment="1">
      <alignment horizontal="left" vertical="center"/>
    </xf>
    <xf numFmtId="0" fontId="0" fillId="3" borderId="0" xfId="0" applyFill="1"/>
    <xf numFmtId="0" fontId="18" fillId="3" borderId="0" xfId="0" applyFont="1" applyFill="1" applyAlignment="1">
      <alignment horizontal="left" vertical="center"/>
    </xf>
    <xf numFmtId="0" fontId="19" fillId="4" borderId="26"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0" fillId="0" borderId="0" xfId="0" quotePrefix="1"/>
    <xf numFmtId="164" fontId="0" fillId="0" borderId="0" xfId="3" applyNumberFormat="1" applyFont="1"/>
    <xf numFmtId="164" fontId="0" fillId="0" borderId="15" xfId="3" applyNumberFormat="1" applyFont="1" applyBorder="1"/>
    <xf numFmtId="0" fontId="21" fillId="0" borderId="0" xfId="0" applyFont="1" applyAlignment="1">
      <alignment horizontal="center"/>
    </xf>
    <xf numFmtId="164" fontId="0" fillId="0" borderId="0" xfId="3" applyNumberFormat="1" applyFont="1" applyBorder="1"/>
    <xf numFmtId="0" fontId="21" fillId="0" borderId="0" xfId="0" applyFont="1"/>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20" xfId="0" applyFont="1" applyBorder="1" applyAlignment="1">
      <alignment horizontal="center"/>
    </xf>
    <xf numFmtId="0" fontId="9" fillId="0" borderId="12"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20" xfId="0" applyFont="1" applyBorder="1" applyAlignment="1">
      <alignment horizontal="center"/>
    </xf>
    <xf numFmtId="0" fontId="8" fillId="0" borderId="12" xfId="0" applyFont="1" applyBorder="1" applyAlignment="1">
      <alignment horizontal="center"/>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10" fillId="0" borderId="2" xfId="0" applyFont="1" applyBorder="1" applyAlignment="1">
      <alignment horizontal="left" wrapText="1"/>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8" fillId="0" borderId="16" xfId="0" applyFont="1" applyBorder="1" applyAlignment="1">
      <alignment horizontal="left" vertical="top"/>
    </xf>
    <xf numFmtId="0" fontId="8" fillId="0" borderId="16" xfId="0" applyFont="1" applyBorder="1" applyAlignment="1">
      <alignment horizontal="left"/>
    </xf>
    <xf numFmtId="0" fontId="8" fillId="0" borderId="0" xfId="0" applyFont="1" applyAlignment="1">
      <alignment horizontal="center"/>
    </xf>
    <xf numFmtId="0" fontId="7" fillId="0" borderId="4" xfId="0" quotePrefix="1" applyFont="1" applyBorder="1" applyAlignment="1">
      <alignment vertical="top"/>
    </xf>
    <xf numFmtId="0" fontId="7" fillId="0" borderId="0" xfId="0" quotePrefix="1" applyFont="1" applyBorder="1" applyAlignment="1">
      <alignment vertical="top"/>
    </xf>
    <xf numFmtId="0" fontId="7" fillId="0" borderId="5" xfId="0" quotePrefix="1" applyFont="1" applyBorder="1" applyAlignment="1">
      <alignment vertical="top"/>
    </xf>
    <xf numFmtId="0" fontId="6" fillId="0" borderId="3" xfId="0" applyFont="1" applyBorder="1" applyAlignment="1">
      <alignment horizontal="left" vertical="top" wrapText="1"/>
    </xf>
    <xf numFmtId="0" fontId="6" fillId="0" borderId="2" xfId="0" applyFont="1" applyBorder="1" applyAlignment="1">
      <alignment horizontal="left" vertical="top" wrapText="1"/>
    </xf>
  </cellXfs>
  <cellStyles count="6">
    <cellStyle name="Comma" xfId="3" builtinId="3"/>
    <cellStyle name="Normal" xfId="0" builtinId="0"/>
    <cellStyle name="Normal 2" xfId="1" xr:uid="{00000000-0005-0000-0000-000002000000}"/>
    <cellStyle name="Normal 2 2" xfId="2" xr:uid="{00000000-0005-0000-0000-000003000000}"/>
    <cellStyle name="Normal 3" xfId="4"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tabSelected="1" zoomScale="110" zoomScaleNormal="110" zoomScalePageLayoutView="125" workbookViewId="0">
      <selection activeCell="A55" sqref="A55"/>
    </sheetView>
  </sheetViews>
  <sheetFormatPr baseColWidth="10" defaultColWidth="9.1640625" defaultRowHeight="14" x14ac:dyDescent="0.15"/>
  <cols>
    <col min="1" max="1" width="28.33203125" style="12" customWidth="1"/>
    <col min="2" max="2" width="37.1640625" style="12" customWidth="1"/>
    <col min="3" max="3" width="20.83203125" style="12" customWidth="1"/>
    <col min="4" max="6" width="20.5" style="12" customWidth="1"/>
    <col min="7" max="7" width="21.33203125" style="12" customWidth="1"/>
    <col min="8" max="8" width="16.5" style="12" customWidth="1"/>
    <col min="9" max="9" width="13.83203125" style="12" customWidth="1"/>
    <col min="10" max="10" width="20" style="12" customWidth="1"/>
    <col min="11" max="11" width="14" style="12" customWidth="1"/>
    <col min="12" max="12" width="9.1640625" style="12" customWidth="1"/>
    <col min="13" max="15" width="9.1640625" style="12"/>
    <col min="16" max="16" width="18.6640625" style="12" customWidth="1"/>
    <col min="17" max="16384" width="9.1640625" style="12"/>
  </cols>
  <sheetData>
    <row r="1" spans="2:8" x14ac:dyDescent="0.15">
      <c r="B1" s="1" t="s">
        <v>13</v>
      </c>
    </row>
    <row r="2" spans="2:8" x14ac:dyDescent="0.15">
      <c r="B2" s="36"/>
    </row>
    <row r="3" spans="2:8" x14ac:dyDescent="0.15">
      <c r="B3" s="37" t="s">
        <v>25</v>
      </c>
    </row>
    <row r="4" spans="2:8" x14ac:dyDescent="0.15">
      <c r="B4" s="37" t="s">
        <v>83</v>
      </c>
    </row>
    <row r="5" spans="2:8" x14ac:dyDescent="0.15">
      <c r="B5" s="37" t="s">
        <v>84</v>
      </c>
    </row>
    <row r="6" spans="2:8" x14ac:dyDescent="0.15">
      <c r="B6" s="37"/>
    </row>
    <row r="7" spans="2:8" x14ac:dyDescent="0.15">
      <c r="B7" s="37" t="s">
        <v>26</v>
      </c>
    </row>
    <row r="8" spans="2:8" x14ac:dyDescent="0.15">
      <c r="B8" s="37" t="s">
        <v>23</v>
      </c>
    </row>
    <row r="9" spans="2:8" x14ac:dyDescent="0.15">
      <c r="B9" s="37" t="s">
        <v>20</v>
      </c>
    </row>
    <row r="10" spans="2:8" x14ac:dyDescent="0.15">
      <c r="B10" s="37" t="s">
        <v>29</v>
      </c>
    </row>
    <row r="11" spans="2:8" x14ac:dyDescent="0.15">
      <c r="B11" s="37" t="s">
        <v>27</v>
      </c>
    </row>
    <row r="12" spans="2:8" x14ac:dyDescent="0.15">
      <c r="B12" s="37" t="s">
        <v>28</v>
      </c>
    </row>
    <row r="13" spans="2:8" ht="15" thickBot="1" x14ac:dyDescent="0.2">
      <c r="B13" s="2"/>
    </row>
    <row r="14" spans="2:8" ht="15" thickBot="1" x14ac:dyDescent="0.2">
      <c r="B14" s="69" t="s">
        <v>0</v>
      </c>
      <c r="C14" s="70"/>
      <c r="D14" s="70"/>
      <c r="E14" s="71"/>
      <c r="F14" s="71"/>
      <c r="G14" s="72"/>
    </row>
    <row r="15" spans="2:8" ht="15" thickBot="1" x14ac:dyDescent="0.2">
      <c r="B15" s="65" t="s">
        <v>19</v>
      </c>
      <c r="C15" s="66"/>
      <c r="D15" s="66"/>
      <c r="E15" s="67"/>
      <c r="F15" s="67"/>
      <c r="G15" s="68"/>
    </row>
    <row r="16" spans="2:8" ht="45" x14ac:dyDescent="0.15">
      <c r="B16" s="10"/>
      <c r="C16" s="28" t="s">
        <v>61</v>
      </c>
      <c r="D16" s="28" t="s">
        <v>62</v>
      </c>
      <c r="E16" s="28" t="s">
        <v>63</v>
      </c>
      <c r="F16" s="28"/>
      <c r="G16" s="25"/>
      <c r="H16" s="13"/>
    </row>
    <row r="17" spans="2:8" ht="15" thickBot="1" x14ac:dyDescent="0.2">
      <c r="B17" s="10"/>
      <c r="C17" s="26"/>
      <c r="D17" s="41"/>
      <c r="E17" s="40"/>
      <c r="F17" s="26"/>
      <c r="G17" s="26"/>
      <c r="H17" s="13"/>
    </row>
    <row r="18" spans="2:8" ht="17" thickBot="1" x14ac:dyDescent="0.25">
      <c r="B18" s="29" t="s">
        <v>1</v>
      </c>
      <c r="C18" s="39">
        <v>344250</v>
      </c>
      <c r="D18" s="39">
        <v>175414.28</v>
      </c>
      <c r="E18" s="42">
        <v>308200</v>
      </c>
      <c r="F18" s="44"/>
      <c r="G18" s="43"/>
    </row>
    <row r="19" spans="2:8" ht="17" thickBot="1" x14ac:dyDescent="0.25">
      <c r="B19" s="29" t="s">
        <v>2</v>
      </c>
      <c r="C19" s="39">
        <v>5850</v>
      </c>
      <c r="D19" s="39"/>
      <c r="E19" s="31"/>
      <c r="F19" s="31"/>
      <c r="G19" s="43"/>
    </row>
    <row r="20" spans="2:8" ht="17" thickBot="1" x14ac:dyDescent="0.25">
      <c r="B20" s="29" t="s">
        <v>3</v>
      </c>
      <c r="C20" s="30">
        <v>68550</v>
      </c>
      <c r="D20" s="30">
        <v>39639.910000000003</v>
      </c>
      <c r="E20" s="32"/>
      <c r="F20" s="31"/>
      <c r="G20" s="38"/>
    </row>
    <row r="21" spans="2:8" ht="32" thickBot="1" x14ac:dyDescent="0.25">
      <c r="B21" s="15" t="s">
        <v>4</v>
      </c>
      <c r="C21" s="35">
        <f>+C18-C19-C20</f>
        <v>269850</v>
      </c>
      <c r="D21" s="38">
        <f>+D18-D19-D20</f>
        <v>135774.37</v>
      </c>
      <c r="E21" s="31">
        <f>+E18-E19-E20</f>
        <v>308200</v>
      </c>
      <c r="F21" s="44"/>
      <c r="G21" s="38"/>
    </row>
    <row r="22" spans="2:8" ht="17" thickBot="1" x14ac:dyDescent="0.25">
      <c r="B22" s="14" t="s">
        <v>5</v>
      </c>
      <c r="C22" s="32">
        <v>22320</v>
      </c>
      <c r="D22" s="33">
        <v>58050</v>
      </c>
      <c r="E22" s="31">
        <v>131920</v>
      </c>
      <c r="F22" s="31"/>
      <c r="G22" s="31"/>
    </row>
    <row r="23" spans="2:8" ht="17" thickBot="1" x14ac:dyDescent="0.25">
      <c r="B23" s="14" t="s">
        <v>17</v>
      </c>
      <c r="C23" s="34">
        <f>C21-C22</f>
        <v>247530</v>
      </c>
      <c r="D23" s="34">
        <f>D21-D22</f>
        <v>77724.37</v>
      </c>
      <c r="E23" s="34">
        <f>+E21-E22</f>
        <v>176280</v>
      </c>
      <c r="F23" s="34"/>
      <c r="G23" s="34"/>
    </row>
    <row r="24" spans="2:8" x14ac:dyDescent="0.15">
      <c r="B24" s="16"/>
      <c r="C24" s="45">
        <f>+C22/C18</f>
        <v>6.4836601307189545E-2</v>
      </c>
      <c r="D24" s="45">
        <f t="shared" ref="D24:E24" si="0">+D22/D18</f>
        <v>0.33093086834207569</v>
      </c>
      <c r="E24" s="45">
        <f t="shared" si="0"/>
        <v>0.42803374432186891</v>
      </c>
      <c r="F24" s="3"/>
      <c r="G24" s="11"/>
    </row>
    <row r="25" spans="2:8" x14ac:dyDescent="0.15">
      <c r="B25" s="17" t="s">
        <v>6</v>
      </c>
      <c r="C25" s="27"/>
      <c r="D25" s="18"/>
      <c r="E25" s="18"/>
      <c r="F25" s="18"/>
      <c r="G25" s="19"/>
    </row>
    <row r="26" spans="2:8" x14ac:dyDescent="0.15">
      <c r="B26" s="73" t="s">
        <v>86</v>
      </c>
      <c r="C26" s="74"/>
      <c r="D26" s="74"/>
      <c r="E26" s="74"/>
      <c r="F26" s="74"/>
      <c r="G26" s="75"/>
    </row>
    <row r="27" spans="2:8" x14ac:dyDescent="0.15">
      <c r="B27" s="73"/>
      <c r="C27" s="74"/>
      <c r="D27" s="74"/>
      <c r="E27" s="74"/>
      <c r="F27" s="74"/>
      <c r="G27" s="75"/>
    </row>
    <row r="28" spans="2:8" x14ac:dyDescent="0.15">
      <c r="B28" s="73"/>
      <c r="C28" s="74"/>
      <c r="D28" s="74"/>
      <c r="E28" s="74"/>
      <c r="F28" s="74"/>
      <c r="G28" s="75"/>
    </row>
    <row r="29" spans="2:8" x14ac:dyDescent="0.15">
      <c r="B29" s="73"/>
      <c r="C29" s="74"/>
      <c r="D29" s="74"/>
      <c r="E29" s="74"/>
      <c r="F29" s="74"/>
      <c r="G29" s="75"/>
    </row>
    <row r="30" spans="2:8" x14ac:dyDescent="0.15">
      <c r="B30" s="73"/>
      <c r="C30" s="74"/>
      <c r="D30" s="74"/>
      <c r="E30" s="74"/>
      <c r="F30" s="74"/>
      <c r="G30" s="75"/>
    </row>
    <row r="31" spans="2:8" x14ac:dyDescent="0.15">
      <c r="B31" s="73"/>
      <c r="C31" s="74"/>
      <c r="D31" s="74"/>
      <c r="E31" s="74"/>
      <c r="F31" s="74"/>
      <c r="G31" s="75"/>
    </row>
    <row r="32" spans="2:8" x14ac:dyDescent="0.15">
      <c r="B32" s="73"/>
      <c r="C32" s="74"/>
      <c r="D32" s="74"/>
      <c r="E32" s="74"/>
      <c r="F32" s="74"/>
      <c r="G32" s="75"/>
    </row>
    <row r="33" spans="1:14" x14ac:dyDescent="0.15">
      <c r="B33" s="73"/>
      <c r="C33" s="74"/>
      <c r="D33" s="74"/>
      <c r="E33" s="74"/>
      <c r="F33" s="74"/>
      <c r="G33" s="75"/>
    </row>
    <row r="34" spans="1:14" x14ac:dyDescent="0.15">
      <c r="B34" s="73"/>
      <c r="C34" s="74"/>
      <c r="D34" s="74"/>
      <c r="E34" s="74"/>
      <c r="F34" s="74"/>
      <c r="G34" s="75"/>
    </row>
    <row r="35" spans="1:14" x14ac:dyDescent="0.15">
      <c r="B35" s="73"/>
      <c r="C35" s="74"/>
      <c r="D35" s="74"/>
      <c r="E35" s="74"/>
      <c r="F35" s="74"/>
      <c r="G35" s="75"/>
    </row>
    <row r="36" spans="1:14" x14ac:dyDescent="0.15">
      <c r="B36" s="73"/>
      <c r="C36" s="74"/>
      <c r="D36" s="74"/>
      <c r="E36" s="74"/>
      <c r="F36" s="74"/>
      <c r="G36" s="75"/>
    </row>
    <row r="37" spans="1:14" x14ac:dyDescent="0.15">
      <c r="B37" s="10" t="s">
        <v>24</v>
      </c>
      <c r="C37" s="3"/>
      <c r="D37" s="3"/>
      <c r="E37" s="3"/>
      <c r="F37" s="3"/>
      <c r="G37" s="11"/>
    </row>
    <row r="38" spans="1:14" ht="15" x14ac:dyDescent="0.15">
      <c r="B38" s="20" t="s">
        <v>7</v>
      </c>
      <c r="C38" s="21"/>
      <c r="D38" s="21"/>
      <c r="E38" s="21"/>
      <c r="F38" s="21"/>
      <c r="G38" s="22"/>
    </row>
    <row r="39" spans="1:14" ht="15" customHeight="1" x14ac:dyDescent="0.15">
      <c r="B39" s="59" t="s">
        <v>64</v>
      </c>
      <c r="C39" s="60"/>
      <c r="D39" s="60"/>
      <c r="E39" s="60"/>
      <c r="F39" s="60"/>
      <c r="G39" s="61"/>
    </row>
    <row r="40" spans="1:14" ht="14.25" customHeight="1" x14ac:dyDescent="0.2">
      <c r="B40" s="59"/>
      <c r="C40" s="60"/>
      <c r="D40" s="60"/>
      <c r="E40" s="60"/>
      <c r="F40" s="60"/>
      <c r="G40" s="61"/>
      <c r="N40"/>
    </row>
    <row r="41" spans="1:14" ht="14.25" customHeight="1" x14ac:dyDescent="0.2">
      <c r="B41" s="59"/>
      <c r="C41" s="60"/>
      <c r="D41" s="60"/>
      <c r="E41" s="60"/>
      <c r="F41" s="60"/>
      <c r="G41" s="61"/>
      <c r="L41" s="54"/>
      <c r="M41" s="54"/>
      <c r="N41"/>
    </row>
    <row r="42" spans="1:14" ht="15" customHeight="1" thickBot="1" x14ac:dyDescent="0.2">
      <c r="B42" s="62"/>
      <c r="C42" s="63"/>
      <c r="D42" s="63"/>
      <c r="E42" s="63"/>
      <c r="F42" s="63"/>
      <c r="G42" s="64"/>
    </row>
    <row r="43" spans="1:14" ht="15" customHeight="1" x14ac:dyDescent="0.15">
      <c r="B43" s="46"/>
      <c r="C43" s="46"/>
      <c r="D43" s="46"/>
      <c r="E43" s="46"/>
      <c r="F43" s="46"/>
      <c r="G43" s="46"/>
    </row>
    <row r="44" spans="1:14" s="48" customFormat="1" ht="41.25" customHeight="1" x14ac:dyDescent="0.2">
      <c r="A44" s="47" t="s">
        <v>85</v>
      </c>
    </row>
    <row r="45" spans="1:14" s="48" customFormat="1" ht="41.25" customHeight="1" x14ac:dyDescent="0.2">
      <c r="A45" s="49" t="s">
        <v>30</v>
      </c>
    </row>
    <row r="46" spans="1:14" s="48" customFormat="1" ht="41.25" customHeight="1" x14ac:dyDescent="0.2"/>
    <row r="47" spans="1:14" s="48" customFormat="1" ht="41.25" customHeight="1" x14ac:dyDescent="0.2">
      <c r="A47" s="49" t="s">
        <v>31</v>
      </c>
    </row>
    <row r="48" spans="1:14" s="48" customFormat="1" ht="41.25" customHeight="1" x14ac:dyDescent="0.2"/>
    <row r="49" spans="1:16" s="48" customFormat="1" ht="41.25" customHeight="1" x14ac:dyDescent="0.2">
      <c r="A49" s="50"/>
      <c r="B49" s="50" t="s">
        <v>32</v>
      </c>
      <c r="C49" s="50" t="s">
        <v>33</v>
      </c>
      <c r="D49" s="50" t="s">
        <v>34</v>
      </c>
      <c r="E49" s="50" t="s">
        <v>35</v>
      </c>
      <c r="F49" s="50" t="s">
        <v>36</v>
      </c>
      <c r="G49" s="50" t="s">
        <v>37</v>
      </c>
      <c r="H49" s="50" t="s">
        <v>38</v>
      </c>
      <c r="I49" s="50" t="s">
        <v>39</v>
      </c>
      <c r="J49" s="50" t="s">
        <v>40</v>
      </c>
      <c r="K49" s="50" t="s">
        <v>41</v>
      </c>
      <c r="L49" s="50" t="s">
        <v>42</v>
      </c>
      <c r="M49" s="50" t="s">
        <v>43</v>
      </c>
      <c r="N49" s="50" t="s">
        <v>44</v>
      </c>
      <c r="O49" s="50" t="s">
        <v>45</v>
      </c>
      <c r="P49" s="50" t="s">
        <v>46</v>
      </c>
    </row>
    <row r="50" spans="1:16" s="48" customFormat="1" ht="41.25" customHeight="1" x14ac:dyDescent="0.2">
      <c r="A50" s="50" t="s">
        <v>47</v>
      </c>
      <c r="B50" s="50" t="s">
        <v>48</v>
      </c>
      <c r="C50" s="50" t="s">
        <v>49</v>
      </c>
      <c r="D50" s="50" t="s">
        <v>50</v>
      </c>
      <c r="E50" s="50" t="s">
        <v>50</v>
      </c>
      <c r="F50" s="50" t="s">
        <v>50</v>
      </c>
      <c r="G50" s="50" t="s">
        <v>51</v>
      </c>
      <c r="H50" s="50" t="s">
        <v>52</v>
      </c>
      <c r="I50" s="50" t="s">
        <v>53</v>
      </c>
      <c r="J50" s="50" t="s">
        <v>54</v>
      </c>
      <c r="K50" s="50" t="s">
        <v>52</v>
      </c>
      <c r="L50" s="50" t="s">
        <v>53</v>
      </c>
      <c r="M50" s="50" t="s">
        <v>55</v>
      </c>
      <c r="N50" s="50" t="s">
        <v>55</v>
      </c>
      <c r="O50" s="50" t="s">
        <v>52</v>
      </c>
      <c r="P50" s="50" t="s">
        <v>52</v>
      </c>
    </row>
    <row r="51" spans="1:16" s="48" customFormat="1" ht="41.25" customHeight="1" x14ac:dyDescent="0.2">
      <c r="A51" s="51" t="s">
        <v>56</v>
      </c>
      <c r="B51" s="51">
        <v>86.31</v>
      </c>
      <c r="C51" s="51">
        <v>0</v>
      </c>
      <c r="D51" s="51" t="s">
        <v>57</v>
      </c>
      <c r="E51" s="51" t="s">
        <v>57</v>
      </c>
      <c r="F51" s="51" t="s">
        <v>57</v>
      </c>
      <c r="G51" s="51">
        <v>83.17</v>
      </c>
      <c r="H51" s="51">
        <v>9.3330000000000002</v>
      </c>
      <c r="I51" s="51">
        <v>28</v>
      </c>
      <c r="J51" s="51">
        <v>4</v>
      </c>
      <c r="K51" s="51">
        <v>8</v>
      </c>
      <c r="L51" s="51">
        <v>30</v>
      </c>
      <c r="M51" s="51">
        <v>2</v>
      </c>
      <c r="N51" s="51">
        <v>1.833</v>
      </c>
      <c r="O51" s="51">
        <v>3.14</v>
      </c>
      <c r="P51" s="51" t="s">
        <v>58</v>
      </c>
    </row>
    <row r="52" spans="1:16" s="48" customFormat="1" ht="41.25" customHeight="1" x14ac:dyDescent="0.2">
      <c r="A52" s="52" t="s">
        <v>59</v>
      </c>
      <c r="B52" s="52">
        <v>33.67</v>
      </c>
      <c r="C52" s="52">
        <v>0</v>
      </c>
      <c r="D52" s="52" t="s">
        <v>57</v>
      </c>
      <c r="E52" s="52" t="s">
        <v>57</v>
      </c>
      <c r="F52" s="52" t="s">
        <v>57</v>
      </c>
      <c r="G52" s="52">
        <v>23.67</v>
      </c>
      <c r="H52" s="52">
        <v>4</v>
      </c>
      <c r="I52" s="52">
        <v>8</v>
      </c>
      <c r="J52" s="52">
        <v>2.6669999999999998</v>
      </c>
      <c r="K52" s="52">
        <v>4.6669999999999998</v>
      </c>
      <c r="L52" s="52">
        <v>2</v>
      </c>
      <c r="M52" s="52">
        <v>1</v>
      </c>
      <c r="N52" s="52">
        <v>1.333</v>
      </c>
      <c r="O52" s="52">
        <v>10</v>
      </c>
      <c r="P52" s="52" t="s">
        <v>60</v>
      </c>
    </row>
    <row r="53" spans="1:16" ht="15" customHeight="1" x14ac:dyDescent="0.15">
      <c r="B53" s="46"/>
      <c r="C53" s="46"/>
      <c r="D53" s="46"/>
      <c r="E53" s="46"/>
      <c r="F53" s="46"/>
      <c r="G53" s="46"/>
    </row>
    <row r="54" spans="1:16" ht="15" customHeight="1" x14ac:dyDescent="0.15">
      <c r="B54" s="46"/>
      <c r="C54" s="46"/>
      <c r="D54" s="46"/>
      <c r="E54" s="46"/>
      <c r="F54" s="46"/>
      <c r="G54" s="46"/>
    </row>
    <row r="56" spans="1:16" x14ac:dyDescent="0.15">
      <c r="B56" s="23"/>
      <c r="D56" s="23"/>
      <c r="E56" s="23"/>
    </row>
    <row r="57" spans="1:16" x14ac:dyDescent="0.15">
      <c r="B57" s="12" t="s">
        <v>87</v>
      </c>
      <c r="D57" s="12" t="s">
        <v>21</v>
      </c>
    </row>
    <row r="58" spans="1:16" x14ac:dyDescent="0.15">
      <c r="B58" s="12" t="s">
        <v>88</v>
      </c>
      <c r="D58" s="12" t="s">
        <v>22</v>
      </c>
    </row>
  </sheetData>
  <mergeCells count="4">
    <mergeCell ref="B39:G42"/>
    <mergeCell ref="B15:G15"/>
    <mergeCell ref="B14:G14"/>
    <mergeCell ref="B26:G36"/>
  </mergeCells>
  <pageMargins left="0.7" right="0.7" top="0.75" bottom="0.75" header="0.3" footer="0.3"/>
  <pageSetup scale="48" orientation="portrait" r:id="rId1"/>
  <headerFooter>
    <oddHeader>&amp;LSTAR CFI Workshop&amp;RMay 26, 2021</oddHeader>
    <oddFooter>&amp;Lhttps://research.utoronto.ca&amp;C&amp;P</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18"/>
  <sheetViews>
    <sheetView workbookViewId="0">
      <selection activeCell="E9" sqref="E9"/>
    </sheetView>
  </sheetViews>
  <sheetFormatPr baseColWidth="10" defaultColWidth="8.83203125" defaultRowHeight="15" x14ac:dyDescent="0.2"/>
  <cols>
    <col min="2" max="2" width="15.33203125" bestFit="1" customWidth="1"/>
    <col min="3" max="4" width="11.5" bestFit="1" customWidth="1"/>
    <col min="5" max="5" width="33.5" bestFit="1" customWidth="1"/>
  </cols>
  <sheetData>
    <row r="3" spans="2:5" x14ac:dyDescent="0.2">
      <c r="B3" s="58" t="s">
        <v>82</v>
      </c>
      <c r="C3" s="56" t="s">
        <v>65</v>
      </c>
      <c r="D3" s="56" t="s">
        <v>75</v>
      </c>
    </row>
    <row r="4" spans="2:5" x14ac:dyDescent="0.2">
      <c r="B4" t="s">
        <v>79</v>
      </c>
      <c r="C4" s="54">
        <v>227500</v>
      </c>
      <c r="D4" s="54">
        <v>136500</v>
      </c>
      <c r="E4" t="s">
        <v>80</v>
      </c>
    </row>
    <row r="5" spans="2:5" x14ac:dyDescent="0.2">
      <c r="B5" s="53" t="s">
        <v>66</v>
      </c>
      <c r="C5" s="54">
        <v>3900</v>
      </c>
      <c r="D5" s="54">
        <v>0</v>
      </c>
    </row>
    <row r="6" spans="2:5" x14ac:dyDescent="0.2">
      <c r="B6" t="s">
        <v>67</v>
      </c>
      <c r="C6" s="54">
        <v>35300</v>
      </c>
      <c r="D6" s="54">
        <v>0</v>
      </c>
    </row>
    <row r="7" spans="2:5" x14ac:dyDescent="0.2">
      <c r="B7" t="s">
        <v>68</v>
      </c>
      <c r="C7" s="54">
        <v>17650</v>
      </c>
      <c r="D7" s="54">
        <v>0</v>
      </c>
    </row>
    <row r="8" spans="2:5" x14ac:dyDescent="0.2">
      <c r="B8" t="s">
        <v>69</v>
      </c>
      <c r="C8" s="54">
        <v>7100</v>
      </c>
      <c r="D8" s="54">
        <v>0</v>
      </c>
    </row>
    <row r="9" spans="2:5" x14ac:dyDescent="0.2">
      <c r="B9" t="s">
        <v>70</v>
      </c>
      <c r="C9" s="54">
        <v>7100</v>
      </c>
      <c r="D9" s="54">
        <v>7100</v>
      </c>
    </row>
    <row r="10" spans="2:5" x14ac:dyDescent="0.2">
      <c r="B10" t="s">
        <v>71</v>
      </c>
      <c r="C10" s="54">
        <v>7100</v>
      </c>
      <c r="D10" s="54">
        <v>7100</v>
      </c>
    </row>
    <row r="11" spans="2:5" x14ac:dyDescent="0.2">
      <c r="B11" t="s">
        <v>72</v>
      </c>
      <c r="C11" s="54">
        <v>7100</v>
      </c>
      <c r="D11" s="54">
        <v>7100</v>
      </c>
    </row>
    <row r="12" spans="2:5" x14ac:dyDescent="0.2">
      <c r="B12" t="s">
        <v>78</v>
      </c>
      <c r="C12" s="54">
        <v>0</v>
      </c>
      <c r="D12" s="54">
        <v>7100</v>
      </c>
    </row>
    <row r="13" spans="2:5" x14ac:dyDescent="0.2">
      <c r="B13" t="s">
        <v>73</v>
      </c>
      <c r="C13" s="54">
        <v>0</v>
      </c>
      <c r="D13" s="54">
        <v>123650</v>
      </c>
    </row>
    <row r="14" spans="2:5" x14ac:dyDescent="0.2">
      <c r="B14" t="s">
        <v>81</v>
      </c>
      <c r="C14" s="57">
        <v>17650</v>
      </c>
      <c r="D14" s="57">
        <v>17650</v>
      </c>
    </row>
    <row r="15" spans="2:5" x14ac:dyDescent="0.2">
      <c r="B15" t="s">
        <v>74</v>
      </c>
      <c r="C15" s="57">
        <v>2000</v>
      </c>
      <c r="D15" s="57">
        <v>2000</v>
      </c>
    </row>
    <row r="16" spans="2:5" x14ac:dyDescent="0.2">
      <c r="B16" t="s">
        <v>76</v>
      </c>
      <c r="C16" s="57">
        <v>5850</v>
      </c>
      <c r="D16" s="57">
        <v>0</v>
      </c>
    </row>
    <row r="17" spans="2:5" x14ac:dyDescent="0.2">
      <c r="B17" t="s">
        <v>77</v>
      </c>
      <c r="C17" s="55">
        <v>6000</v>
      </c>
      <c r="D17" s="55">
        <v>0</v>
      </c>
    </row>
    <row r="18" spans="2:5" x14ac:dyDescent="0.2">
      <c r="C18" s="54">
        <f>SUM(C4:C17)</f>
        <v>344250</v>
      </c>
      <c r="D18" s="54">
        <f>SUM(D4:D17)</f>
        <v>308200</v>
      </c>
      <c r="E18"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2"/>
  <sheetViews>
    <sheetView zoomScale="70" zoomScaleNormal="70" zoomScalePageLayoutView="70" workbookViewId="0">
      <selection activeCell="A2" sqref="A2"/>
    </sheetView>
  </sheetViews>
  <sheetFormatPr baseColWidth="10" defaultColWidth="8.83203125" defaultRowHeight="14" x14ac:dyDescent="0.15"/>
  <cols>
    <col min="1" max="1" width="3.5" style="3" customWidth="1"/>
    <col min="2" max="9" width="8.83203125" style="3"/>
    <col min="10" max="10" width="11.83203125" style="3" customWidth="1"/>
    <col min="11" max="16384" width="8.83203125" style="3"/>
  </cols>
  <sheetData>
    <row r="1" spans="1:11" x14ac:dyDescent="0.15">
      <c r="A1" s="1" t="s">
        <v>13</v>
      </c>
    </row>
    <row r="2" spans="1:11" x14ac:dyDescent="0.15">
      <c r="A2" s="2" t="s">
        <v>14</v>
      </c>
    </row>
    <row r="3" spans="1:11" x14ac:dyDescent="0.15">
      <c r="A3" s="2"/>
    </row>
    <row r="4" spans="1:11" ht="15" thickBot="1" x14ac:dyDescent="0.2"/>
    <row r="5" spans="1:11" ht="39.75" customHeight="1" x14ac:dyDescent="0.25">
      <c r="A5" s="76" t="s">
        <v>15</v>
      </c>
      <c r="B5" s="77"/>
      <c r="C5" s="77"/>
      <c r="D5" s="77"/>
      <c r="E5" s="77"/>
      <c r="F5" s="77"/>
      <c r="G5" s="77"/>
      <c r="H5" s="77"/>
      <c r="I5" s="77"/>
      <c r="J5" s="78"/>
      <c r="K5" s="4"/>
    </row>
    <row r="6" spans="1:11" ht="23" x14ac:dyDescent="0.25">
      <c r="A6" s="7" t="s">
        <v>8</v>
      </c>
      <c r="B6" s="4" t="s">
        <v>10</v>
      </c>
      <c r="C6" s="4"/>
      <c r="D6" s="4"/>
      <c r="E6" s="4"/>
      <c r="F6" s="4"/>
      <c r="G6" s="4"/>
      <c r="H6" s="4"/>
      <c r="I6" s="4"/>
      <c r="J6" s="8"/>
      <c r="K6" s="4"/>
    </row>
    <row r="7" spans="1:11" ht="23" x14ac:dyDescent="0.25">
      <c r="A7" s="88"/>
      <c r="B7" s="89"/>
      <c r="C7" s="89"/>
      <c r="D7" s="89"/>
      <c r="E7" s="89"/>
      <c r="F7" s="89"/>
      <c r="G7" s="89"/>
      <c r="H7" s="89"/>
      <c r="I7" s="89"/>
      <c r="J7" s="90"/>
      <c r="K7" s="4"/>
    </row>
    <row r="8" spans="1:11" ht="23" x14ac:dyDescent="0.25">
      <c r="A8" s="88"/>
      <c r="B8" s="89"/>
      <c r="C8" s="89"/>
      <c r="D8" s="89"/>
      <c r="E8" s="89"/>
      <c r="F8" s="89"/>
      <c r="G8" s="89"/>
      <c r="H8" s="89"/>
      <c r="I8" s="89"/>
      <c r="J8" s="90"/>
      <c r="K8" s="4"/>
    </row>
    <row r="9" spans="1:11" ht="23" x14ac:dyDescent="0.25">
      <c r="A9" s="88"/>
      <c r="B9" s="89"/>
      <c r="C9" s="89"/>
      <c r="D9" s="89"/>
      <c r="E9" s="89"/>
      <c r="F9" s="89"/>
      <c r="G9" s="89"/>
      <c r="H9" s="89"/>
      <c r="I9" s="89"/>
      <c r="J9" s="90"/>
      <c r="K9" s="4"/>
    </row>
    <row r="10" spans="1:11" ht="23" x14ac:dyDescent="0.25">
      <c r="A10" s="88"/>
      <c r="B10" s="89"/>
      <c r="C10" s="89"/>
      <c r="D10" s="89"/>
      <c r="E10" s="89"/>
      <c r="F10" s="89"/>
      <c r="G10" s="89"/>
      <c r="H10" s="89"/>
      <c r="I10" s="89"/>
      <c r="J10" s="90"/>
      <c r="K10" s="4"/>
    </row>
    <row r="11" spans="1:11" ht="23" x14ac:dyDescent="0.25">
      <c r="A11" s="88"/>
      <c r="B11" s="89"/>
      <c r="C11" s="89"/>
      <c r="D11" s="89"/>
      <c r="E11" s="89"/>
      <c r="F11" s="89"/>
      <c r="G11" s="89"/>
      <c r="H11" s="89"/>
      <c r="I11" s="89"/>
      <c r="J11" s="90"/>
      <c r="K11" s="4"/>
    </row>
    <row r="12" spans="1:11" ht="23" x14ac:dyDescent="0.25">
      <c r="A12" s="88"/>
      <c r="B12" s="89"/>
      <c r="C12" s="89"/>
      <c r="D12" s="89"/>
      <c r="E12" s="89"/>
      <c r="F12" s="89"/>
      <c r="G12" s="89"/>
      <c r="H12" s="89"/>
      <c r="I12" s="89"/>
      <c r="J12" s="90"/>
      <c r="K12" s="4"/>
    </row>
    <row r="13" spans="1:11" ht="23" x14ac:dyDescent="0.25">
      <c r="A13" s="88"/>
      <c r="B13" s="89"/>
      <c r="C13" s="89"/>
      <c r="D13" s="89"/>
      <c r="E13" s="89"/>
      <c r="F13" s="89"/>
      <c r="G13" s="89"/>
      <c r="H13" s="89"/>
      <c r="I13" s="89"/>
      <c r="J13" s="90"/>
      <c r="K13" s="4"/>
    </row>
    <row r="14" spans="1:11" ht="23" x14ac:dyDescent="0.25">
      <c r="A14" s="88"/>
      <c r="B14" s="89"/>
      <c r="C14" s="89"/>
      <c r="D14" s="89"/>
      <c r="E14" s="89"/>
      <c r="F14" s="89"/>
      <c r="G14" s="89"/>
      <c r="H14" s="89"/>
      <c r="I14" s="89"/>
      <c r="J14" s="90"/>
      <c r="K14" s="4"/>
    </row>
    <row r="15" spans="1:11" ht="15" customHeight="1" thickBot="1" x14ac:dyDescent="0.3">
      <c r="A15" s="9"/>
      <c r="B15" s="5"/>
      <c r="C15" s="5"/>
      <c r="D15" s="5"/>
      <c r="E15" s="5"/>
      <c r="F15" s="5"/>
      <c r="G15" s="5"/>
      <c r="H15" s="5"/>
      <c r="I15" s="5"/>
      <c r="J15" s="6"/>
      <c r="K15" s="4"/>
    </row>
    <row r="16" spans="1:11" ht="70.5" customHeight="1" x14ac:dyDescent="0.25">
      <c r="A16" s="24" t="s">
        <v>9</v>
      </c>
      <c r="B16" s="91" t="s">
        <v>18</v>
      </c>
      <c r="C16" s="91"/>
      <c r="D16" s="91"/>
      <c r="E16" s="91"/>
      <c r="F16" s="91"/>
      <c r="G16" s="91"/>
      <c r="H16" s="91"/>
      <c r="I16" s="91"/>
      <c r="J16" s="92"/>
      <c r="K16" s="4"/>
    </row>
    <row r="17" spans="1:17" ht="23" x14ac:dyDescent="0.25">
      <c r="A17" s="79"/>
      <c r="B17" s="80"/>
      <c r="C17" s="80"/>
      <c r="D17" s="80"/>
      <c r="E17" s="80"/>
      <c r="F17" s="80"/>
      <c r="G17" s="80"/>
      <c r="H17" s="80"/>
      <c r="I17" s="80"/>
      <c r="J17" s="81"/>
      <c r="K17" s="4"/>
      <c r="Q17" s="4"/>
    </row>
    <row r="18" spans="1:17" ht="23" x14ac:dyDescent="0.25">
      <c r="A18" s="79"/>
      <c r="B18" s="80"/>
      <c r="C18" s="80"/>
      <c r="D18" s="80"/>
      <c r="E18" s="80"/>
      <c r="F18" s="80"/>
      <c r="G18" s="80"/>
      <c r="H18" s="80"/>
      <c r="I18" s="80"/>
      <c r="J18" s="81"/>
      <c r="Q18" s="4"/>
    </row>
    <row r="19" spans="1:17" ht="23.25" customHeight="1" x14ac:dyDescent="0.15">
      <c r="A19" s="79"/>
      <c r="B19" s="80"/>
      <c r="C19" s="80"/>
      <c r="D19" s="80"/>
      <c r="E19" s="80"/>
      <c r="F19" s="80"/>
      <c r="G19" s="80"/>
      <c r="H19" s="80"/>
      <c r="I19" s="80"/>
      <c r="J19" s="81"/>
    </row>
    <row r="20" spans="1:17" ht="23.25" customHeight="1" x14ac:dyDescent="0.15">
      <c r="A20" s="79"/>
      <c r="B20" s="80"/>
      <c r="C20" s="80"/>
      <c r="D20" s="80"/>
      <c r="E20" s="80"/>
      <c r="F20" s="80"/>
      <c r="G20" s="80"/>
      <c r="H20" s="80"/>
      <c r="I20" s="80"/>
      <c r="J20" s="81"/>
    </row>
    <row r="21" spans="1:17" ht="23.25" customHeight="1" x14ac:dyDescent="0.15">
      <c r="A21" s="79"/>
      <c r="B21" s="80"/>
      <c r="C21" s="80"/>
      <c r="D21" s="80"/>
      <c r="E21" s="80"/>
      <c r="F21" s="80"/>
      <c r="G21" s="80"/>
      <c r="H21" s="80"/>
      <c r="I21" s="80"/>
      <c r="J21" s="81"/>
    </row>
    <row r="22" spans="1:17" ht="23.25" customHeight="1" x14ac:dyDescent="0.15">
      <c r="A22" s="79"/>
      <c r="B22" s="80"/>
      <c r="C22" s="80"/>
      <c r="D22" s="80"/>
      <c r="E22" s="80"/>
      <c r="F22" s="80"/>
      <c r="G22" s="80"/>
      <c r="H22" s="80"/>
      <c r="I22" s="80"/>
      <c r="J22" s="81"/>
    </row>
    <row r="23" spans="1:17" ht="23.25" customHeight="1" x14ac:dyDescent="0.15">
      <c r="A23" s="79"/>
      <c r="B23" s="80"/>
      <c r="C23" s="80"/>
      <c r="D23" s="80"/>
      <c r="E23" s="80"/>
      <c r="F23" s="80"/>
      <c r="G23" s="80"/>
      <c r="H23" s="80"/>
      <c r="I23" s="80"/>
      <c r="J23" s="81"/>
    </row>
    <row r="24" spans="1:17" ht="15" customHeight="1" thickBot="1" x14ac:dyDescent="0.2">
      <c r="A24" s="82"/>
      <c r="B24" s="83"/>
      <c r="C24" s="83"/>
      <c r="D24" s="83"/>
      <c r="E24" s="83"/>
      <c r="F24" s="83"/>
      <c r="G24" s="83"/>
      <c r="H24" s="83"/>
      <c r="I24" s="83"/>
      <c r="J24" s="84"/>
    </row>
    <row r="27" spans="1:17" x14ac:dyDescent="0.15">
      <c r="A27" s="23"/>
      <c r="B27" s="23"/>
      <c r="C27" s="23"/>
      <c r="D27" s="23"/>
      <c r="E27" s="23"/>
      <c r="F27" s="23"/>
      <c r="G27" s="23"/>
      <c r="I27" s="23"/>
      <c r="J27" s="23"/>
    </row>
    <row r="28" spans="1:17" x14ac:dyDescent="0.15">
      <c r="A28" s="85" t="s">
        <v>11</v>
      </c>
      <c r="B28" s="85"/>
      <c r="C28" s="85"/>
      <c r="D28" s="85"/>
      <c r="E28" s="85"/>
      <c r="F28" s="85"/>
      <c r="G28" s="85"/>
      <c r="I28" s="87" t="s">
        <v>16</v>
      </c>
      <c r="J28" s="87"/>
    </row>
    <row r="29" spans="1:17" x14ac:dyDescent="0.15">
      <c r="A29" s="12"/>
      <c r="B29" s="12"/>
      <c r="C29" s="12"/>
      <c r="I29" s="12"/>
    </row>
    <row r="30" spans="1:17" x14ac:dyDescent="0.15">
      <c r="A30" s="12"/>
      <c r="B30" s="12"/>
      <c r="C30" s="12"/>
      <c r="I30" s="12"/>
    </row>
    <row r="31" spans="1:17" x14ac:dyDescent="0.15">
      <c r="A31" s="23"/>
      <c r="B31" s="23"/>
      <c r="C31" s="23"/>
      <c r="D31" s="23"/>
      <c r="E31" s="23"/>
      <c r="F31" s="23"/>
      <c r="G31" s="23"/>
      <c r="I31" s="23"/>
      <c r="J31" s="23"/>
    </row>
    <row r="32" spans="1:17" x14ac:dyDescent="0.15">
      <c r="A32" s="86" t="s">
        <v>12</v>
      </c>
      <c r="B32" s="86"/>
      <c r="C32" s="86"/>
      <c r="D32" s="86"/>
      <c r="E32" s="86"/>
      <c r="F32" s="86"/>
      <c r="G32" s="86"/>
      <c r="I32" s="87" t="s">
        <v>16</v>
      </c>
      <c r="J32" s="87"/>
    </row>
  </sheetData>
  <mergeCells count="8">
    <mergeCell ref="A5:J5"/>
    <mergeCell ref="A17:J24"/>
    <mergeCell ref="A28:G28"/>
    <mergeCell ref="A32:G32"/>
    <mergeCell ref="I32:J32"/>
    <mergeCell ref="I28:J28"/>
    <mergeCell ref="A7:J14"/>
    <mergeCell ref="B16:J16"/>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FMV Assesment - template#1</vt:lpstr>
      <vt:lpstr>Comparison</vt:lpstr>
      <vt:lpstr>FMV Assessment - template #2</vt:lpstr>
    </vt:vector>
  </TitlesOfParts>
  <Company>University of Toronto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dc:creator>
  <cp:lastModifiedBy>Microsoft Office User</cp:lastModifiedBy>
  <cp:lastPrinted>2021-05-16T14:09:48Z</cp:lastPrinted>
  <dcterms:created xsi:type="dcterms:W3CDTF">2011-12-07T19:39:50Z</dcterms:created>
  <dcterms:modified xsi:type="dcterms:W3CDTF">2021-06-22T13:11:39Z</dcterms:modified>
</cp:coreProperties>
</file>