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I:\ROCO\CFI workshop\2018 March CFI workshop\2018 Handouts\"/>
    </mc:Choice>
  </mc:AlternateContent>
  <bookViews>
    <workbookView xWindow="0" yWindow="0" windowWidth="28800" windowHeight="11700"/>
  </bookViews>
  <sheets>
    <sheet name="Template 1" sheetId="1" r:id="rId1"/>
    <sheet name="Template 2" sheetId="2" r:id="rId2"/>
  </sheets>
  <definedNames>
    <definedName name="_xlnm.Print_Area" localSheetId="0">'Template 1'!$A:$G</definedName>
  </definedNames>
  <calcPr calcId="162913"/>
</workbook>
</file>

<file path=xl/calcChain.xml><?xml version="1.0" encoding="utf-8"?>
<calcChain xmlns="http://schemas.openxmlformats.org/spreadsheetml/2006/main">
  <c r="C21" i="1" l="1"/>
  <c r="C25" i="1"/>
  <c r="D24" i="1"/>
  <c r="D26" i="1" s="1"/>
  <c r="K23" i="2" l="1"/>
  <c r="I23" i="2"/>
  <c r="G23" i="2"/>
  <c r="E23" i="2"/>
  <c r="K40" i="2"/>
  <c r="I40" i="2"/>
  <c r="G40" i="2"/>
  <c r="E40" i="2"/>
  <c r="K44" i="2" l="1"/>
  <c r="K46" i="2" s="1"/>
  <c r="I44" i="2"/>
  <c r="I46" i="2" s="1"/>
  <c r="G44" i="2"/>
  <c r="G46" i="2" s="1"/>
  <c r="E44" i="2"/>
  <c r="E46" i="2" s="1"/>
  <c r="L16" i="2"/>
  <c r="L15" i="2"/>
  <c r="L14" i="2"/>
  <c r="L13" i="2"/>
  <c r="J16" i="2"/>
  <c r="J15" i="2"/>
  <c r="J14" i="2"/>
  <c r="J13" i="2"/>
  <c r="H16" i="2"/>
  <c r="H15" i="2"/>
  <c r="H14" i="2"/>
  <c r="H13" i="2"/>
  <c r="F16" i="2"/>
  <c r="F15" i="2"/>
  <c r="F14" i="2"/>
  <c r="F13" i="2"/>
  <c r="D17" i="2"/>
  <c r="F17" i="2" l="1"/>
  <c r="E19" i="2" s="1"/>
  <c r="J17" i="2"/>
  <c r="I19" i="2" s="1"/>
  <c r="I27" i="2" s="1"/>
  <c r="I30" i="2" s="1"/>
  <c r="H17" i="2"/>
  <c r="G19" i="2" s="1"/>
  <c r="G27" i="2" s="1"/>
  <c r="G30" i="2" s="1"/>
  <c r="L17" i="2"/>
  <c r="K19" i="2" s="1"/>
  <c r="K27" i="2" s="1"/>
  <c r="K30" i="2" s="1"/>
  <c r="F24" i="1"/>
  <c r="F26" i="1" s="1"/>
  <c r="E26" i="1"/>
  <c r="C24" i="1"/>
  <c r="C26" i="1" s="1"/>
  <c r="E27" i="2" l="1"/>
  <c r="E30" i="2" s="1"/>
</calcChain>
</file>

<file path=xl/sharedStrings.xml><?xml version="1.0" encoding="utf-8"?>
<sst xmlns="http://schemas.openxmlformats.org/spreadsheetml/2006/main" count="106" uniqueCount="78">
  <si>
    <t>Reporting period:</t>
  </si>
  <si>
    <t>Principal Investigator:</t>
  </si>
  <si>
    <t>CFI Project No.:</t>
  </si>
  <si>
    <t>Bid Evaluation &amp; Fair Market Value Assessment</t>
  </si>
  <si>
    <t>Supplier 1</t>
  </si>
  <si>
    <t>Supplier 2</t>
  </si>
  <si>
    <t>Supplier 3</t>
  </si>
  <si>
    <t>Supplier 4</t>
  </si>
  <si>
    <t>Please complete the yellow sections</t>
  </si>
  <si>
    <t>Fair Market Value Assessment</t>
  </si>
  <si>
    <t>Supplier Pricing Information - Bid Summary</t>
  </si>
  <si>
    <t>List price</t>
  </si>
  <si>
    <t>Normal discount</t>
  </si>
  <si>
    <t>Educational discount</t>
  </si>
  <si>
    <r>
      <t>Price after normal and educational discounts</t>
    </r>
    <r>
      <rPr>
        <vertAlign val="superscript"/>
        <sz val="10"/>
        <color theme="1"/>
        <rFont val="Arial"/>
        <family val="2"/>
      </rPr>
      <t xml:space="preserve"> 6</t>
    </r>
  </si>
  <si>
    <t>In-kind contribution</t>
  </si>
  <si>
    <t>Net selling price</t>
  </si>
  <si>
    <r>
      <rPr>
        <vertAlign val="superscript"/>
        <sz val="8"/>
        <color theme="1"/>
        <rFont val="Arial"/>
        <family val="2"/>
      </rPr>
      <t>6</t>
    </r>
    <r>
      <rPr>
        <sz val="8"/>
        <color theme="1"/>
        <rFont val="Arial"/>
        <family val="2"/>
      </rPr>
      <t xml:space="preserve"> If the institution believes that the price stated by the supplier after normal and educational discount differs significantly</t>
    </r>
  </si>
  <si>
    <t xml:space="preserve">  from the expected fair market value, that supplier's bid should be clarified during the competitive bid process to</t>
  </si>
  <si>
    <t xml:space="preserve">  ascertain whether there are any errors or omissions in the proposal response to the requested specifications.</t>
  </si>
  <si>
    <t>Assessment</t>
  </si>
  <si>
    <t>Conclusion</t>
  </si>
  <si>
    <t>PART 1</t>
  </si>
  <si>
    <t>EVALUATION OF QUALITY</t>
  </si>
  <si>
    <t>Technical requirements</t>
  </si>
  <si>
    <t>Proponent qualifications</t>
  </si>
  <si>
    <t>Ability to meet deadlines</t>
  </si>
  <si>
    <t>Technical support</t>
  </si>
  <si>
    <t>FINAL SCORE FOR QUALITY:</t>
  </si>
  <si>
    <t>(Sum of weighted scores)</t>
  </si>
  <si>
    <t>Weight of criterion       (P)                 (0 to 100%)</t>
  </si>
  <si>
    <t>Score           (N)           (0 to 100)</t>
  </si>
  <si>
    <t>Weighted            scores            (P X N)</t>
  </si>
  <si>
    <t>Min points</t>
  </si>
  <si>
    <t>Acceptable tenders (final score of the min or more)</t>
  </si>
  <si>
    <t>PART 2</t>
  </si>
  <si>
    <t>EVALUATION OF PRICE</t>
  </si>
  <si>
    <t>(Acceptable tenders only)</t>
  </si>
  <si>
    <t>K Parameter (between 15% and 30%)</t>
  </si>
  <si>
    <r>
      <t>1+K (</t>
    </r>
    <r>
      <rPr>
        <u/>
        <sz val="10"/>
        <color theme="1"/>
        <rFont val="Arial"/>
        <family val="2"/>
      </rPr>
      <t>Final score for quantity - 70</t>
    </r>
    <r>
      <rPr>
        <sz val="10"/>
        <color theme="1"/>
        <rFont val="Arial"/>
        <family val="2"/>
      </rPr>
      <t>)</t>
    </r>
  </si>
  <si>
    <t>Adjusted Price</t>
  </si>
  <si>
    <t>Price submitted</t>
  </si>
  <si>
    <t xml:space="preserve">Quality adjustment factor  </t>
  </si>
  <si>
    <t>Award (Yes/No)</t>
  </si>
  <si>
    <t>Supplier pricing information - bid summary</t>
  </si>
  <si>
    <t>Price after normal and educational discounts</t>
  </si>
  <si>
    <t>In-kind contirbution</t>
  </si>
  <si>
    <t>Principal Investigator Name &amp; Signature</t>
  </si>
  <si>
    <t>Date</t>
  </si>
  <si>
    <t>Business Officer  Name &amp; Signature</t>
  </si>
  <si>
    <r>
      <rPr>
        <b/>
        <sz val="10"/>
        <color theme="1"/>
        <rFont val="Arial"/>
        <family val="2"/>
      </rPr>
      <t xml:space="preserve">CRITERION (minimum of three)           </t>
    </r>
    <r>
      <rPr>
        <sz val="10"/>
        <color theme="1"/>
        <rFont val="Arial"/>
        <family val="2"/>
      </rPr>
      <t>Where applicable, indicate with a check mark the criterion that requires a minimum points below to meet the "acceptable level of performance." A tender that fails to meet this level is rejected.</t>
    </r>
  </si>
  <si>
    <r>
      <t>Price submitted - net selling price</t>
    </r>
    <r>
      <rPr>
        <b/>
        <vertAlign val="superscript"/>
        <sz val="10"/>
        <color theme="1"/>
        <rFont val="Arial"/>
        <family val="2"/>
      </rPr>
      <t xml:space="preserve"> 1</t>
    </r>
  </si>
  <si>
    <r>
      <t xml:space="preserve">Quality adjustment factor </t>
    </r>
    <r>
      <rPr>
        <b/>
        <vertAlign val="superscript"/>
        <sz val="10"/>
        <color theme="1"/>
        <rFont val="Arial"/>
        <family val="2"/>
      </rPr>
      <t>2</t>
    </r>
  </si>
  <si>
    <t>K</t>
  </si>
  <si>
    <r>
      <rPr>
        <vertAlign val="superscript"/>
        <sz val="8"/>
        <color theme="1"/>
        <rFont val="Arial"/>
        <family val="2"/>
      </rPr>
      <t xml:space="preserve">1 </t>
    </r>
    <r>
      <rPr>
        <sz val="8"/>
        <color theme="1"/>
        <rFont val="Arial"/>
        <family val="2"/>
      </rPr>
      <t>The institution has decided to use the net selling price (i.e.price after normal and educational discounts minus the in-kind contribution).</t>
    </r>
  </si>
  <si>
    <r>
      <rPr>
        <vertAlign val="superscript"/>
        <sz val="8"/>
        <color theme="1"/>
        <rFont val="Arial"/>
        <family val="2"/>
      </rPr>
      <t>2</t>
    </r>
    <r>
      <rPr>
        <sz val="8"/>
        <color theme="1"/>
        <rFont val="Arial"/>
        <family val="2"/>
      </rPr>
      <t xml:space="preserve"> The quality adjustment factor is calculated using a percentage (K), which is the additional percentage the institution is willing to pay for a highter-quality item.</t>
    </r>
  </si>
  <si>
    <t xml:space="preserve">Reporting period: </t>
  </si>
  <si>
    <t>Siemens</t>
  </si>
  <si>
    <t>Phillips</t>
  </si>
  <si>
    <t>GE Healthcare</t>
  </si>
  <si>
    <t>CFI Purchase made Pursuant to RFP 2009/07 for Diagnostic Imaging Equipment - Council of Academic Hospitals of Ontario</t>
  </si>
  <si>
    <t>Date:  December 14, 2017</t>
  </si>
  <si>
    <t>Dept held a consensus meeting to evaluate and score the 3 submissions that were received in response to the RFP.</t>
  </si>
  <si>
    <t>Additional Notes</t>
  </si>
  <si>
    <t>Unfortunately due to staff turnover, and the length of time that has transpired from date of purchase, the original FMV Assessment could not be located.  We have subsequently reconstructed the FMV Assessment outlined above from information obtained through the RFP process conducted at the time of purchase.</t>
  </si>
  <si>
    <t>Donna Walker, Dir Research Fin'l Reporting &amp; Audit</t>
  </si>
  <si>
    <t>As per CFI's PPG in effect as of Oct 23, 2012 when the purchase of the Diagnostic Imaging Equipment was made, the FMV Reasonability Assessment was conducted comparing the responses to the bids obtained during the formal RFP process and as such, we feel that comparison as noted above supports the FMV of the Diagnostic Imaging System as reported.</t>
  </si>
  <si>
    <t xml:space="preserve">University of Toronto &amp; St Michael's Hospital considers the Fair Market Value (FMV) of $3,673,163 for Siemens Diagnostic Equipment reasonable based on our analsyis of  the specfications of the system and comparison with the other respondents to the RFP.  During the initial evaluation of the 3 proposals GE Health care was selected as the preferred vendor, however upon installation, it failed to meet the needs specified in the RFP and its performance failed upon use..  As a result, this model was returned to GE.  A second RFP was not initiated after the GE equipment failed and was removed; we moved on to the next proponent and negoitiated a final price  with the model provided by Siemens selected due to the specifications of the system and its demonstrated reliability in the marketplace.  Siemens provided their best 70cm magnet, fully equiped and was far more competitive that either Phillips or GE Healthcare. Based on GE's previous performance issues and Philips lack of demonstrated reliaibility in the marketplace, the decision to purchase the Siemens Diagnostic Imagining Equipment was made due to its higher superiourity and fully loaded functioning equipment offerred. The Diagnostic Imaging Equipment presented by Phillips came in at higher FMV however even though its net selling price came in lower than either GEs or Siemens , their 70cm bore magnet, which was the equipment SMH was most interested in for their overweight/obese subjects who would prarticipate in nutrition/metabolic trials, was not yet available and its purchase would have delayed the project's time line.   </t>
  </si>
  <si>
    <t>CFI Project No.: XXXXX</t>
  </si>
  <si>
    <t>Principal Investigator: XXXXXXX</t>
  </si>
  <si>
    <t>CFI Project: XXXXX</t>
  </si>
  <si>
    <t>An evaluation committee  plus a representative from U of T's  Procurement</t>
  </si>
  <si>
    <t>Principal Investigator</t>
  </si>
  <si>
    <t xml:space="preserve">U of T conducted a formal Request for Proposals process.  </t>
  </si>
  <si>
    <t>The RFP was for the purchase of Diagnostic Imaging Equipment.</t>
  </si>
  <si>
    <t xml:space="preserve"> The evaluation committee followed a very structured procurement process, with a rigourous rubric and evaluated</t>
  </si>
  <si>
    <t>these have been used to conduct the FMV Reasonability Assessment as follows:</t>
  </si>
  <si>
    <t xml:space="preserve"> according to the criteria set out in the RFP. The table below outlines the financial  reponses to the RFP and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</si>
</sst>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2" formatCode="_(&quot;$&quot;* #,##0_);_(&quot;$&quot;* \(#,##0\);_(&quot;$&quot;* &quot;-&quot;_);_(@_)"/>
    <numFmt numFmtId="44" formatCode="_(&quot;$&quot;* #,##0.00_);_(&quot;$&quot;* \(#,##0.00\);_(&quot;$&quot;* &quot;-&quot;??_);_(@_)"/>
    <numFmt numFmtId="43" formatCode="_(* #,##0.00_);_(* \(#,##0.00\);_(* &quot;-&quot;??_);_(@_)"/>
    <numFmt numFmtId="164" formatCode="0.000_);\(0.000\)"/>
  </numFmts>
  <fonts count="12" x14ac:knownFonts="1">
    <font>
      <sz val="11"/>
      <color theme="1"/>
      <name val="Calibri"/>
      <family val="2"/>
      <scheme val="minor"/>
    </font>
    <font>
      <sz val="11"/>
      <color theme="1"/>
      <name val="Calibri"/>
      <family val="2"/>
      <scheme val="minor"/>
    </font>
    <font>
      <sz val="10"/>
      <color theme="1"/>
      <name val="Arial"/>
      <family val="2"/>
    </font>
    <font>
      <b/>
      <sz val="10"/>
      <color theme="1"/>
      <name val="Arial"/>
      <family val="2"/>
    </font>
    <font>
      <b/>
      <vertAlign val="superscript"/>
      <sz val="10"/>
      <color theme="1"/>
      <name val="Arial"/>
      <family val="2"/>
    </font>
    <font>
      <vertAlign val="superscript"/>
      <sz val="10"/>
      <color theme="1"/>
      <name val="Arial"/>
      <family val="2"/>
    </font>
    <font>
      <sz val="8"/>
      <color theme="1"/>
      <name val="Arial"/>
      <family val="2"/>
    </font>
    <font>
      <vertAlign val="superscript"/>
      <sz val="8"/>
      <color theme="1"/>
      <name val="Arial"/>
      <family val="2"/>
    </font>
    <font>
      <i/>
      <sz val="10"/>
      <color theme="1"/>
      <name val="Arial"/>
      <family val="2"/>
    </font>
    <font>
      <b/>
      <u/>
      <sz val="10"/>
      <color theme="1"/>
      <name val="Arial"/>
      <family val="2"/>
    </font>
    <font>
      <u/>
      <sz val="10"/>
      <color theme="1"/>
      <name val="Arial"/>
      <family val="2"/>
    </font>
    <font>
      <sz val="10"/>
      <name val="Arial"/>
      <family val="2"/>
    </font>
  </fonts>
  <fills count="5">
    <fill>
      <patternFill patternType="none"/>
    </fill>
    <fill>
      <patternFill patternType="gray125"/>
    </fill>
    <fill>
      <patternFill patternType="solid">
        <fgColor theme="9" tint="0.79998168889431442"/>
        <bgColor indexed="64"/>
      </patternFill>
    </fill>
    <fill>
      <patternFill patternType="solid">
        <fgColor theme="8" tint="0.79998168889431442"/>
        <bgColor indexed="64"/>
      </patternFill>
    </fill>
    <fill>
      <patternFill patternType="solid">
        <fgColor rgb="FFFFFF00"/>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medium">
        <color auto="1"/>
      </left>
      <right/>
      <top/>
      <bottom/>
      <diagonal/>
    </border>
    <border>
      <left/>
      <right style="medium">
        <color auto="1"/>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11" fillId="0" borderId="0"/>
  </cellStyleXfs>
  <cellXfs count="136">
    <xf numFmtId="0" fontId="0" fillId="0" borderId="0" xfId="0"/>
    <xf numFmtId="0" fontId="2" fillId="0" borderId="0" xfId="0" applyFont="1"/>
    <xf numFmtId="0" fontId="3" fillId="0" borderId="0" xfId="0" applyFont="1"/>
    <xf numFmtId="0" fontId="3" fillId="0" borderId="0" xfId="0" applyFont="1" applyAlignment="1">
      <alignment horizontal="center"/>
    </xf>
    <xf numFmtId="0" fontId="2" fillId="0" borderId="0" xfId="0" applyFont="1" applyAlignment="1"/>
    <xf numFmtId="0" fontId="3" fillId="0" borderId="0" xfId="0" applyFont="1" applyAlignment="1"/>
    <xf numFmtId="0" fontId="2" fillId="0" borderId="3" xfId="0" applyFont="1" applyBorder="1" applyAlignment="1"/>
    <xf numFmtId="0" fontId="2" fillId="0" borderId="4" xfId="0" applyFont="1" applyBorder="1" applyAlignment="1"/>
    <xf numFmtId="0" fontId="2" fillId="0" borderId="0" xfId="0" applyFont="1" applyBorder="1" applyAlignment="1"/>
    <xf numFmtId="0" fontId="2" fillId="0" borderId="6" xfId="0" applyFont="1" applyBorder="1" applyAlignment="1"/>
    <xf numFmtId="0" fontId="2" fillId="0" borderId="7" xfId="0" applyFont="1" applyBorder="1" applyAlignment="1"/>
    <xf numFmtId="0" fontId="2" fillId="0" borderId="8" xfId="0" applyFont="1" applyBorder="1" applyAlignment="1"/>
    <xf numFmtId="0" fontId="2" fillId="0" borderId="9" xfId="0" applyFont="1" applyBorder="1" applyAlignment="1"/>
    <xf numFmtId="0" fontId="6" fillId="0" borderId="2" xfId="0" applyFont="1" applyBorder="1" applyAlignment="1"/>
    <xf numFmtId="0" fontId="6" fillId="0" borderId="5" xfId="0" applyFont="1" applyBorder="1" applyAlignment="1"/>
    <xf numFmtId="0" fontId="6" fillId="0" borderId="7" xfId="0" applyFont="1" applyBorder="1" applyAlignment="1"/>
    <xf numFmtId="0" fontId="3" fillId="0" borderId="2" xfId="0" applyFont="1" applyBorder="1" applyAlignment="1"/>
    <xf numFmtId="9" fontId="2" fillId="3" borderId="1" xfId="3" applyFont="1" applyFill="1" applyBorder="1" applyAlignment="1">
      <alignment horizontal="center"/>
    </xf>
    <xf numFmtId="9" fontId="2" fillId="4" borderId="1" xfId="3" applyFont="1" applyFill="1" applyBorder="1" applyAlignment="1">
      <alignment horizontal="center"/>
    </xf>
    <xf numFmtId="0" fontId="2" fillId="4" borderId="0" xfId="0" applyFont="1" applyFill="1" applyAlignment="1"/>
    <xf numFmtId="0" fontId="8" fillId="4" borderId="0" xfId="0" applyFont="1" applyFill="1" applyAlignment="1"/>
    <xf numFmtId="0" fontId="2" fillId="0" borderId="0" xfId="0" applyFont="1" applyFill="1" applyAlignment="1"/>
    <xf numFmtId="0" fontId="9" fillId="0" borderId="0" xfId="0" applyFont="1" applyAlignment="1"/>
    <xf numFmtId="0" fontId="3" fillId="0" borderId="1" xfId="0" applyFont="1" applyFill="1" applyBorder="1" applyAlignment="1">
      <alignment horizontal="center"/>
    </xf>
    <xf numFmtId="0" fontId="2" fillId="0" borderId="10" xfId="0" applyFont="1" applyBorder="1" applyAlignment="1"/>
    <xf numFmtId="0" fontId="2" fillId="0" borderId="12" xfId="0" applyFont="1" applyBorder="1" applyAlignment="1"/>
    <xf numFmtId="0" fontId="2" fillId="0" borderId="15" xfId="0" applyFont="1" applyBorder="1" applyAlignment="1"/>
    <xf numFmtId="0" fontId="2" fillId="0" borderId="16" xfId="0" applyFont="1" applyBorder="1" applyAlignment="1"/>
    <xf numFmtId="42" fontId="2" fillId="0" borderId="1" xfId="2" applyNumberFormat="1" applyFont="1" applyBorder="1" applyAlignment="1"/>
    <xf numFmtId="0" fontId="2" fillId="0" borderId="6" xfId="0" applyFont="1" applyBorder="1"/>
    <xf numFmtId="0" fontId="2" fillId="0" borderId="1" xfId="0" applyNumberFormat="1" applyFont="1" applyBorder="1" applyAlignment="1">
      <alignment horizontal="center"/>
    </xf>
    <xf numFmtId="0" fontId="2" fillId="3" borderId="1" xfId="0" applyFont="1" applyFill="1" applyBorder="1"/>
    <xf numFmtId="0" fontId="2" fillId="0" borderId="17" xfId="0" applyFont="1" applyBorder="1"/>
    <xf numFmtId="0" fontId="2" fillId="0" borderId="18" xfId="0" applyFont="1" applyBorder="1"/>
    <xf numFmtId="0" fontId="3" fillId="0" borderId="1" xfId="0" applyNumberFormat="1" applyFont="1" applyBorder="1" applyAlignment="1">
      <alignment horizontal="center"/>
    </xf>
    <xf numFmtId="0" fontId="2" fillId="4" borderId="1" xfId="0" applyNumberFormat="1" applyFont="1" applyFill="1" applyBorder="1" applyAlignment="1">
      <alignment horizontal="center"/>
    </xf>
    <xf numFmtId="0" fontId="3" fillId="0" borderId="3" xfId="0" applyFont="1" applyBorder="1" applyAlignment="1"/>
    <xf numFmtId="0" fontId="3" fillId="0" borderId="4" xfId="0" applyFont="1" applyBorder="1" applyAlignment="1"/>
    <xf numFmtId="9" fontId="2" fillId="4" borderId="14" xfId="3" applyFont="1" applyFill="1" applyBorder="1" applyAlignment="1">
      <alignment horizontal="center"/>
    </xf>
    <xf numFmtId="0" fontId="2" fillId="4" borderId="14" xfId="0" applyNumberFormat="1" applyFont="1" applyFill="1" applyBorder="1" applyAlignment="1">
      <alignment horizontal="center"/>
    </xf>
    <xf numFmtId="0" fontId="3" fillId="0" borderId="14" xfId="0" applyNumberFormat="1" applyFont="1" applyBorder="1" applyAlignment="1">
      <alignment horizontal="center"/>
    </xf>
    <xf numFmtId="0" fontId="2" fillId="0" borderId="7" xfId="0" applyFont="1" applyBorder="1"/>
    <xf numFmtId="0" fontId="2" fillId="0" borderId="8" xfId="0" applyFont="1" applyBorder="1"/>
    <xf numFmtId="0" fontId="2" fillId="0" borderId="9" xfId="0" applyFont="1" applyBorder="1"/>
    <xf numFmtId="0" fontId="2" fillId="0" borderId="10" xfId="0" applyFont="1" applyBorder="1"/>
    <xf numFmtId="0" fontId="2" fillId="0" borderId="12" xfId="0" applyFont="1" applyBorder="1"/>
    <xf numFmtId="0" fontId="2" fillId="0" borderId="11" xfId="0" applyFont="1" applyBorder="1"/>
    <xf numFmtId="0" fontId="2" fillId="0" borderId="14" xfId="0" applyFont="1" applyBorder="1"/>
    <xf numFmtId="0" fontId="2" fillId="0" borderId="0" xfId="0" applyFont="1" applyBorder="1"/>
    <xf numFmtId="0" fontId="2" fillId="0" borderId="0" xfId="0" applyFont="1" applyBorder="1" applyAlignment="1">
      <alignment horizontal="center"/>
    </xf>
    <xf numFmtId="9" fontId="3" fillId="4" borderId="1" xfId="3" applyFont="1" applyFill="1" applyBorder="1" applyAlignment="1">
      <alignment horizontal="center"/>
    </xf>
    <xf numFmtId="0" fontId="3" fillId="4" borderId="16" xfId="0" applyFont="1" applyFill="1" applyBorder="1" applyAlignment="1">
      <alignment horizontal="center" vertical="center" wrapText="1"/>
    </xf>
    <xf numFmtId="0" fontId="2" fillId="0" borderId="6" xfId="0" applyFont="1" applyFill="1" applyBorder="1" applyAlignment="1">
      <alignment horizontal="center"/>
    </xf>
    <xf numFmtId="0" fontId="3" fillId="0" borderId="0" xfId="0" applyFont="1" applyBorder="1" applyAlignment="1">
      <alignment horizontal="center"/>
    </xf>
    <xf numFmtId="0" fontId="3" fillId="0" borderId="5" xfId="0" applyFont="1" applyBorder="1"/>
    <xf numFmtId="0" fontId="3" fillId="0" borderId="0" xfId="0" applyFont="1" applyBorder="1"/>
    <xf numFmtId="0" fontId="3" fillId="0" borderId="20" xfId="0" applyFont="1" applyBorder="1" applyAlignment="1"/>
    <xf numFmtId="0" fontId="3" fillId="0" borderId="21" xfId="0" applyFont="1" applyBorder="1" applyAlignment="1"/>
    <xf numFmtId="0" fontId="3" fillId="0" borderId="22" xfId="0" applyFont="1" applyBorder="1" applyAlignment="1"/>
    <xf numFmtId="0" fontId="6" fillId="0" borderId="0" xfId="0" applyFont="1"/>
    <xf numFmtId="0" fontId="2" fillId="0" borderId="13" xfId="0" applyFont="1" applyFill="1" applyBorder="1" applyAlignment="1">
      <alignment horizontal="center"/>
    </xf>
    <xf numFmtId="0" fontId="3" fillId="2" borderId="10" xfId="0" applyFont="1" applyFill="1" applyBorder="1" applyAlignment="1"/>
    <xf numFmtId="0" fontId="3" fillId="2" borderId="11" xfId="0" applyFont="1" applyFill="1" applyBorder="1" applyAlignment="1"/>
    <xf numFmtId="0" fontId="3" fillId="2" borderId="12" xfId="0" applyFont="1" applyFill="1" applyBorder="1" applyAlignment="1"/>
    <xf numFmtId="0" fontId="11" fillId="0" borderId="0" xfId="4" applyFont="1"/>
    <xf numFmtId="0" fontId="3" fillId="0" borderId="3" xfId="0" applyFont="1" applyBorder="1" applyAlignment="1">
      <alignment horizontal="center" wrapText="1"/>
    </xf>
    <xf numFmtId="42" fontId="2" fillId="0" borderId="14" xfId="2" applyNumberFormat="1" applyFont="1" applyFill="1" applyBorder="1" applyAlignment="1"/>
    <xf numFmtId="42" fontId="2" fillId="0" borderId="1" xfId="2" applyNumberFormat="1" applyFont="1" applyFill="1" applyBorder="1" applyAlignment="1"/>
    <xf numFmtId="42" fontId="2" fillId="0" borderId="13" xfId="2" applyNumberFormat="1" applyFont="1" applyFill="1" applyBorder="1" applyAlignment="1"/>
    <xf numFmtId="0" fontId="2" fillId="0" borderId="25" xfId="0" applyFont="1" applyBorder="1" applyAlignment="1">
      <alignment horizontal="left" vertical="top" wrapText="1"/>
    </xf>
    <xf numFmtId="0" fontId="2" fillId="0" borderId="26" xfId="0" applyFont="1" applyBorder="1" applyAlignment="1">
      <alignment horizontal="left" vertical="top" wrapText="1"/>
    </xf>
    <xf numFmtId="0" fontId="2" fillId="0" borderId="27" xfId="0" applyFont="1" applyBorder="1" applyAlignment="1">
      <alignment horizontal="left" vertical="top" wrapText="1"/>
    </xf>
    <xf numFmtId="0" fontId="2" fillId="0" borderId="23" xfId="0" applyFont="1" applyBorder="1" applyAlignment="1">
      <alignment horizontal="left" vertical="top" wrapText="1"/>
    </xf>
    <xf numFmtId="0" fontId="2" fillId="0" borderId="0" xfId="0" applyFont="1" applyBorder="1" applyAlignment="1">
      <alignment horizontal="left" vertical="top" wrapText="1"/>
    </xf>
    <xf numFmtId="0" fontId="2" fillId="0" borderId="24" xfId="0" applyFont="1" applyBorder="1" applyAlignment="1">
      <alignment horizontal="left" vertical="top" wrapText="1"/>
    </xf>
    <xf numFmtId="0" fontId="2" fillId="0" borderId="28" xfId="0" applyFont="1" applyBorder="1" applyAlignment="1">
      <alignment horizontal="left" vertical="top" wrapText="1"/>
    </xf>
    <xf numFmtId="0" fontId="2" fillId="0" borderId="29" xfId="0" applyFont="1" applyBorder="1" applyAlignment="1">
      <alignment horizontal="left" vertical="top" wrapText="1"/>
    </xf>
    <xf numFmtId="0" fontId="2" fillId="0" borderId="30" xfId="0" applyFont="1" applyBorder="1" applyAlignment="1">
      <alignment horizontal="left" vertical="top" wrapText="1"/>
    </xf>
    <xf numFmtId="0" fontId="3" fillId="2" borderId="2" xfId="0" applyFont="1" applyFill="1" applyBorder="1" applyAlignment="1">
      <alignment horizontal="left"/>
    </xf>
    <xf numFmtId="0" fontId="3" fillId="2" borderId="3" xfId="0" applyFont="1" applyFill="1" applyBorder="1" applyAlignment="1">
      <alignment horizontal="left"/>
    </xf>
    <xf numFmtId="0" fontId="3" fillId="2" borderId="4" xfId="0" applyFont="1" applyFill="1" applyBorder="1" applyAlignment="1">
      <alignment horizontal="left"/>
    </xf>
    <xf numFmtId="0" fontId="2" fillId="0" borderId="0" xfId="0" applyFont="1" applyFill="1" applyAlignment="1">
      <alignment horizontal="left"/>
    </xf>
    <xf numFmtId="0" fontId="2" fillId="0" borderId="14" xfId="0" applyFont="1" applyBorder="1" applyAlignment="1">
      <alignment horizontal="center"/>
    </xf>
    <xf numFmtId="0" fontId="3" fillId="0" borderId="3" xfId="0" applyFont="1" applyBorder="1" applyAlignment="1">
      <alignment horizontal="center"/>
    </xf>
    <xf numFmtId="42" fontId="2" fillId="0" borderId="1" xfId="0" applyNumberFormat="1" applyFont="1" applyBorder="1" applyAlignment="1">
      <alignment horizontal="center"/>
    </xf>
    <xf numFmtId="0" fontId="3" fillId="2" borderId="13" xfId="0" applyFont="1" applyFill="1" applyBorder="1" applyAlignment="1">
      <alignment horizontal="left"/>
    </xf>
    <xf numFmtId="42" fontId="3" fillId="0" borderId="1" xfId="0" applyNumberFormat="1" applyFont="1" applyBorder="1" applyAlignment="1">
      <alignment horizontal="center"/>
    </xf>
    <xf numFmtId="42" fontId="2" fillId="4" borderId="1" xfId="0" applyNumberFormat="1" applyFont="1" applyFill="1" applyBorder="1" applyAlignment="1">
      <alignment horizontal="center"/>
    </xf>
    <xf numFmtId="0" fontId="3" fillId="0" borderId="1" xfId="0" applyFont="1" applyBorder="1" applyAlignment="1">
      <alignment horizontal="left"/>
    </xf>
    <xf numFmtId="0" fontId="2" fillId="0" borderId="1" xfId="0" applyFont="1" applyBorder="1" applyAlignment="1">
      <alignment horizontal="left"/>
    </xf>
    <xf numFmtId="42" fontId="2" fillId="4" borderId="14" xfId="0" applyNumberFormat="1" applyFont="1" applyFill="1" applyBorder="1" applyAlignment="1">
      <alignment horizontal="center"/>
    </xf>
    <xf numFmtId="0" fontId="2" fillId="0" borderId="13" xfId="0" applyFont="1" applyFill="1" applyBorder="1" applyAlignment="1">
      <alignment horizontal="center"/>
    </xf>
    <xf numFmtId="0" fontId="2" fillId="0" borderId="1" xfId="0" applyFont="1" applyBorder="1" applyAlignment="1">
      <alignment horizontal="center"/>
    </xf>
    <xf numFmtId="0" fontId="2" fillId="0" borderId="13" xfId="0" applyFont="1" applyBorder="1" applyAlignment="1">
      <alignment horizontal="center"/>
    </xf>
    <xf numFmtId="0" fontId="2" fillId="0" borderId="14" xfId="0" applyFont="1" applyBorder="1" applyAlignment="1">
      <alignment horizontal="left"/>
    </xf>
    <xf numFmtId="0" fontId="2" fillId="4" borderId="1" xfId="0" applyFont="1" applyFill="1" applyBorder="1" applyAlignment="1">
      <alignment horizontal="center"/>
    </xf>
    <xf numFmtId="0" fontId="3" fillId="0" borderId="15" xfId="0" applyFont="1" applyBorder="1" applyAlignment="1">
      <alignment horizontal="left" vertical="center" wrapText="1"/>
    </xf>
    <xf numFmtId="0" fontId="3" fillId="0" borderId="16" xfId="0" applyFont="1" applyBorder="1" applyAlignment="1">
      <alignment horizontal="left" vertical="center" wrapText="1"/>
    </xf>
    <xf numFmtId="0" fontId="3" fillId="2" borderId="10" xfId="0" applyFont="1" applyFill="1" applyBorder="1" applyAlignment="1">
      <alignment horizontal="left"/>
    </xf>
    <xf numFmtId="0" fontId="3" fillId="2" borderId="11" xfId="0" applyFont="1" applyFill="1" applyBorder="1" applyAlignment="1">
      <alignment horizontal="left"/>
    </xf>
    <xf numFmtId="0" fontId="3" fillId="2" borderId="12" xfId="0" applyFont="1" applyFill="1" applyBorder="1" applyAlignment="1">
      <alignment horizontal="left"/>
    </xf>
    <xf numFmtId="0" fontId="3" fillId="0" borderId="1" xfId="0" applyFont="1" applyBorder="1" applyAlignment="1">
      <alignment horizontal="center"/>
    </xf>
    <xf numFmtId="42" fontId="2" fillId="0" borderId="1" xfId="1" applyNumberFormat="1" applyFont="1" applyBorder="1" applyAlignment="1">
      <alignment horizontal="center"/>
    </xf>
    <xf numFmtId="0" fontId="2" fillId="0" borderId="7" xfId="0" applyFont="1" applyBorder="1" applyAlignment="1">
      <alignment horizontal="center"/>
    </xf>
    <xf numFmtId="0" fontId="2" fillId="0" borderId="8" xfId="0" applyFont="1" applyBorder="1" applyAlignment="1">
      <alignment horizontal="center"/>
    </xf>
    <xf numFmtId="0" fontId="3" fillId="0" borderId="2" xfId="0" applyFont="1" applyBorder="1" applyAlignment="1">
      <alignment horizontal="left"/>
    </xf>
    <xf numFmtId="0" fontId="3" fillId="0" borderId="3" xfId="0" applyFont="1" applyBorder="1" applyAlignment="1">
      <alignment horizontal="left"/>
    </xf>
    <xf numFmtId="0" fontId="10" fillId="0" borderId="5" xfId="0" applyFont="1" applyBorder="1" applyAlignment="1">
      <alignment horizontal="center"/>
    </xf>
    <xf numFmtId="0" fontId="10" fillId="0" borderId="0" xfId="0" applyFont="1" applyBorder="1" applyAlignment="1">
      <alignment horizontal="center"/>
    </xf>
    <xf numFmtId="164" fontId="2" fillId="0" borderId="1" xfId="1" applyNumberFormat="1" applyFont="1" applyBorder="1" applyAlignment="1">
      <alignment horizontal="center"/>
    </xf>
    <xf numFmtId="0" fontId="3" fillId="2" borderId="1" xfId="0" applyFont="1" applyFill="1" applyBorder="1" applyAlignment="1">
      <alignment horizontal="center"/>
    </xf>
    <xf numFmtId="0" fontId="2" fillId="2" borderId="10" xfId="0" applyFont="1" applyFill="1" applyBorder="1" applyAlignment="1">
      <alignment horizontal="center"/>
    </xf>
    <xf numFmtId="0" fontId="2" fillId="2" borderId="11" xfId="0" applyFont="1" applyFill="1" applyBorder="1" applyAlignment="1">
      <alignment horizontal="center"/>
    </xf>
    <xf numFmtId="0" fontId="2" fillId="2" borderId="12" xfId="0" applyFont="1" applyFill="1" applyBorder="1" applyAlignment="1">
      <alignment horizontal="center"/>
    </xf>
    <xf numFmtId="0" fontId="2" fillId="0" borderId="5" xfId="0" applyFont="1" applyBorder="1" applyAlignment="1">
      <alignment horizontal="center"/>
    </xf>
    <xf numFmtId="0" fontId="2" fillId="0" borderId="0" xfId="0" applyFont="1" applyBorder="1" applyAlignment="1">
      <alignment horizontal="center"/>
    </xf>
    <xf numFmtId="42" fontId="2" fillId="4" borderId="14" xfId="2" applyNumberFormat="1" applyFont="1" applyFill="1" applyBorder="1" applyAlignment="1">
      <alignment horizontal="center"/>
    </xf>
    <xf numFmtId="42" fontId="2" fillId="4" borderId="1" xfId="2" applyNumberFormat="1" applyFont="1" applyFill="1" applyBorder="1" applyAlignment="1">
      <alignment horizontal="center"/>
    </xf>
    <xf numFmtId="0" fontId="2" fillId="4" borderId="13" xfId="0" applyFont="1" applyFill="1" applyBorder="1" applyAlignment="1">
      <alignment horizontal="center"/>
    </xf>
    <xf numFmtId="0" fontId="2" fillId="0" borderId="18" xfId="0" applyNumberFormat="1" applyFont="1" applyBorder="1" applyAlignment="1">
      <alignment horizontal="center" vertical="center" wrapText="1"/>
    </xf>
    <xf numFmtId="0" fontId="2" fillId="0" borderId="19" xfId="0" applyNumberFormat="1" applyFont="1" applyBorder="1" applyAlignment="1">
      <alignment horizontal="center" vertical="center" wrapText="1"/>
    </xf>
    <xf numFmtId="0" fontId="3" fillId="0" borderId="18" xfId="0" applyNumberFormat="1" applyFont="1" applyBorder="1" applyAlignment="1">
      <alignment horizontal="center" vertical="center" wrapText="1"/>
    </xf>
    <xf numFmtId="0" fontId="3" fillId="0" borderId="19" xfId="0" applyNumberFormat="1" applyFont="1" applyBorder="1" applyAlignment="1">
      <alignment horizontal="center" vertical="center" wrapText="1"/>
    </xf>
    <xf numFmtId="0" fontId="3" fillId="3" borderId="5" xfId="0" applyFont="1" applyFill="1" applyBorder="1" applyAlignment="1">
      <alignment horizontal="left"/>
    </xf>
    <xf numFmtId="0" fontId="3" fillId="3" borderId="0" xfId="0" applyFont="1" applyFill="1" applyBorder="1" applyAlignment="1">
      <alignment horizontal="left"/>
    </xf>
    <xf numFmtId="0" fontId="3" fillId="3" borderId="6" xfId="0" applyFont="1" applyFill="1" applyBorder="1" applyAlignment="1">
      <alignment horizontal="left"/>
    </xf>
    <xf numFmtId="0" fontId="2" fillId="3" borderId="7" xfId="0" applyFont="1" applyFill="1" applyBorder="1" applyAlignment="1">
      <alignment horizontal="left"/>
    </xf>
    <xf numFmtId="0" fontId="2" fillId="3" borderId="8" xfId="0" applyFont="1" applyFill="1" applyBorder="1" applyAlignment="1">
      <alignment horizontal="left"/>
    </xf>
    <xf numFmtId="0" fontId="2" fillId="3" borderId="9" xfId="0" applyFont="1" applyFill="1" applyBorder="1" applyAlignment="1">
      <alignment horizontal="left"/>
    </xf>
    <xf numFmtId="0" fontId="2" fillId="0" borderId="18"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1" xfId="0" applyNumberFormat="1" applyFont="1" applyBorder="1" applyAlignment="1">
      <alignment horizontal="center"/>
    </xf>
    <xf numFmtId="0" fontId="2" fillId="0" borderId="14" xfId="0" applyFont="1" applyBorder="1" applyAlignment="1">
      <alignment horizontal="left" vertical="center" wrapText="1"/>
    </xf>
    <xf numFmtId="0" fontId="11" fillId="0" borderId="0" xfId="4" applyFont="1" applyAlignment="1">
      <alignment wrapText="1"/>
    </xf>
    <xf numFmtId="0" fontId="2" fillId="0" borderId="0" xfId="0" applyFont="1" applyFill="1" applyAlignment="1">
      <alignment wrapText="1"/>
    </xf>
    <xf numFmtId="0" fontId="2" fillId="0" borderId="0" xfId="0" applyFont="1" applyAlignment="1">
      <alignment wrapText="1"/>
    </xf>
  </cellXfs>
  <cellStyles count="5">
    <cellStyle name="Comma" xfId="1" builtinId="3"/>
    <cellStyle name="Currency" xfId="2" builtinId="4"/>
    <cellStyle name="Normal" xfId="0" builtinId="0"/>
    <cellStyle name="Normal 2 2" xfId="4"/>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6"/>
  <sheetViews>
    <sheetView tabSelected="1" zoomScaleNormal="100" workbookViewId="0">
      <selection activeCell="A58" sqref="A58"/>
    </sheetView>
  </sheetViews>
  <sheetFormatPr defaultColWidth="8.85546875" defaultRowHeight="12.75" x14ac:dyDescent="0.2"/>
  <cols>
    <col min="1" max="1" width="41.5703125" style="4" customWidth="1"/>
    <col min="2" max="2" width="2.7109375" style="4" customWidth="1"/>
    <col min="3" max="4" width="11.42578125" style="4" bestFit="1" customWidth="1"/>
    <col min="5" max="5" width="12.5703125" style="4" customWidth="1"/>
    <col min="6" max="6" width="11.42578125" style="4" bestFit="1" customWidth="1"/>
    <col min="7" max="16384" width="8.85546875" style="4"/>
  </cols>
  <sheetData>
    <row r="1" spans="1:6" x14ac:dyDescent="0.2">
      <c r="A1" s="22" t="s">
        <v>3</v>
      </c>
    </row>
    <row r="2" spans="1:6" x14ac:dyDescent="0.2">
      <c r="A2" s="5" t="s">
        <v>68</v>
      </c>
      <c r="B2" s="81"/>
      <c r="C2" s="81"/>
      <c r="D2" s="81"/>
      <c r="E2" s="81"/>
      <c r="F2" s="81"/>
    </row>
    <row r="3" spans="1:6" x14ac:dyDescent="0.2">
      <c r="A3" s="5" t="s">
        <v>69</v>
      </c>
      <c r="B3" s="81"/>
      <c r="C3" s="81"/>
      <c r="D3" s="81"/>
      <c r="E3" s="81"/>
      <c r="F3" s="81"/>
    </row>
    <row r="4" spans="1:6" x14ac:dyDescent="0.2">
      <c r="A4" s="5" t="s">
        <v>56</v>
      </c>
      <c r="B4" s="81"/>
      <c r="C4" s="81"/>
      <c r="D4" s="81"/>
      <c r="E4" s="81"/>
      <c r="F4" s="81"/>
    </row>
    <row r="6" spans="1:6" s="135" customFormat="1" ht="38.25" x14ac:dyDescent="0.2">
      <c r="A6" s="133" t="s">
        <v>60</v>
      </c>
      <c r="B6" s="134"/>
      <c r="C6" s="134"/>
      <c r="D6" s="134"/>
      <c r="E6" s="134"/>
      <c r="F6" s="134"/>
    </row>
    <row r="7" spans="1:6" x14ac:dyDescent="0.2">
      <c r="A7" s="64" t="s">
        <v>70</v>
      </c>
      <c r="B7" s="21"/>
      <c r="C7" s="21"/>
      <c r="D7" s="21"/>
      <c r="E7" s="21"/>
      <c r="F7" s="21"/>
    </row>
    <row r="8" spans="1:6" x14ac:dyDescent="0.2">
      <c r="A8" s="64" t="s">
        <v>61</v>
      </c>
      <c r="B8" s="21"/>
      <c r="C8" s="21"/>
      <c r="D8" s="21"/>
      <c r="E8" s="21"/>
      <c r="F8" s="21"/>
    </row>
    <row r="9" spans="1:6" x14ac:dyDescent="0.2">
      <c r="A9" s="64"/>
      <c r="B9" s="21"/>
      <c r="C9" s="21"/>
      <c r="D9" s="21"/>
      <c r="E9" s="21"/>
      <c r="F9" s="21"/>
    </row>
    <row r="10" spans="1:6" x14ac:dyDescent="0.2">
      <c r="A10" s="64" t="s">
        <v>73</v>
      </c>
      <c r="B10" s="21"/>
      <c r="C10" s="21"/>
      <c r="D10" s="21"/>
      <c r="E10" s="21"/>
      <c r="F10" s="21"/>
    </row>
    <row r="11" spans="1:6" x14ac:dyDescent="0.2">
      <c r="A11" s="4" t="s">
        <v>74</v>
      </c>
      <c r="B11" s="21"/>
      <c r="C11" s="21"/>
      <c r="D11" s="21"/>
      <c r="E11" s="21"/>
      <c r="F11" s="21"/>
    </row>
    <row r="12" spans="1:6" x14ac:dyDescent="0.2">
      <c r="A12" s="64" t="s">
        <v>71</v>
      </c>
      <c r="B12" s="21"/>
      <c r="C12" s="21"/>
      <c r="D12" s="21"/>
      <c r="E12" s="21"/>
      <c r="F12" s="21"/>
    </row>
    <row r="13" spans="1:6" x14ac:dyDescent="0.2">
      <c r="A13" s="64" t="s">
        <v>62</v>
      </c>
      <c r="B13" s="21"/>
      <c r="C13" s="21"/>
      <c r="D13" s="21"/>
      <c r="E13" s="21"/>
      <c r="F13" s="21"/>
    </row>
    <row r="14" spans="1:6" x14ac:dyDescent="0.2">
      <c r="A14" s="64" t="s">
        <v>75</v>
      </c>
      <c r="B14" s="21"/>
      <c r="C14" s="21"/>
      <c r="D14" s="21"/>
      <c r="E14" s="21"/>
      <c r="F14" s="21"/>
    </row>
    <row r="15" spans="1:6" x14ac:dyDescent="0.2">
      <c r="A15" s="64" t="s">
        <v>77</v>
      </c>
      <c r="B15" s="21"/>
      <c r="C15" s="21"/>
      <c r="D15" s="21"/>
      <c r="E15" s="21"/>
      <c r="F15" s="21"/>
    </row>
    <row r="16" spans="1:6" x14ac:dyDescent="0.2">
      <c r="A16" s="64" t="s">
        <v>76</v>
      </c>
      <c r="B16" s="21"/>
      <c r="C16" s="21"/>
      <c r="D16" s="21"/>
      <c r="E16" s="21"/>
      <c r="F16" s="21"/>
    </row>
    <row r="18" spans="1:6" x14ac:dyDescent="0.2">
      <c r="A18" s="61" t="s">
        <v>10</v>
      </c>
      <c r="B18" s="62"/>
      <c r="C18" s="62"/>
      <c r="D18" s="62"/>
      <c r="E18" s="62"/>
      <c r="F18" s="63"/>
    </row>
    <row r="19" spans="1:6" x14ac:dyDescent="0.2">
      <c r="A19" s="24"/>
      <c r="B19" s="25"/>
      <c r="C19" s="23" t="s">
        <v>4</v>
      </c>
      <c r="D19" s="23" t="s">
        <v>5</v>
      </c>
      <c r="E19" s="23" t="s">
        <v>6</v>
      </c>
      <c r="F19" s="23" t="s">
        <v>7</v>
      </c>
    </row>
    <row r="20" spans="1:6" ht="13.5" thickBot="1" x14ac:dyDescent="0.25">
      <c r="A20" s="26"/>
      <c r="B20" s="27"/>
      <c r="C20" s="60" t="s">
        <v>57</v>
      </c>
      <c r="D20" s="60" t="s">
        <v>58</v>
      </c>
      <c r="E20" s="60" t="s">
        <v>59</v>
      </c>
      <c r="F20" s="60"/>
    </row>
    <row r="21" spans="1:6" ht="13.5" thickTop="1" x14ac:dyDescent="0.2">
      <c r="A21" s="10" t="s">
        <v>11</v>
      </c>
      <c r="B21" s="12"/>
      <c r="C21" s="66">
        <f>3500000+114693+58470</f>
        <v>3673163</v>
      </c>
      <c r="D21" s="66">
        <v>4351690</v>
      </c>
      <c r="E21" s="66"/>
      <c r="F21" s="66"/>
    </row>
    <row r="22" spans="1:6" x14ac:dyDescent="0.2">
      <c r="A22" s="24" t="s">
        <v>12</v>
      </c>
      <c r="B22" s="25"/>
      <c r="C22" s="67"/>
      <c r="D22" s="67"/>
      <c r="E22" s="67"/>
      <c r="F22" s="67"/>
    </row>
    <row r="23" spans="1:6" ht="13.5" thickBot="1" x14ac:dyDescent="0.25">
      <c r="A23" s="26" t="s">
        <v>13</v>
      </c>
      <c r="B23" s="27"/>
      <c r="C23" s="68"/>
      <c r="D23" s="68">
        <v>435169</v>
      </c>
      <c r="E23" s="68"/>
      <c r="F23" s="68"/>
    </row>
    <row r="24" spans="1:6" ht="15" thickTop="1" x14ac:dyDescent="0.2">
      <c r="A24" s="10" t="s">
        <v>14</v>
      </c>
      <c r="B24" s="12"/>
      <c r="C24" s="66">
        <f>C21-C22-C23</f>
        <v>3673163</v>
      </c>
      <c r="D24" s="66">
        <f>+D21-D23</f>
        <v>3916521</v>
      </c>
      <c r="E24" s="66">
        <v>3598805</v>
      </c>
      <c r="F24" s="66">
        <f>F21-F22-F23</f>
        <v>0</v>
      </c>
    </row>
    <row r="25" spans="1:6" x14ac:dyDescent="0.2">
      <c r="A25" s="24" t="s">
        <v>15</v>
      </c>
      <c r="B25" s="25"/>
      <c r="C25" s="67">
        <f>518788+181212+114693+58470</f>
        <v>873163</v>
      </c>
      <c r="D25" s="67">
        <v>1336521</v>
      </c>
      <c r="E25" s="67">
        <v>798805</v>
      </c>
      <c r="F25" s="67"/>
    </row>
    <row r="26" spans="1:6" x14ac:dyDescent="0.2">
      <c r="A26" s="24" t="s">
        <v>16</v>
      </c>
      <c r="B26" s="25"/>
      <c r="C26" s="28">
        <f>C24-C25</f>
        <v>2800000</v>
      </c>
      <c r="D26" s="28">
        <f>D24-D25</f>
        <v>2580000</v>
      </c>
      <c r="E26" s="28">
        <f>E24-E25</f>
        <v>2800000</v>
      </c>
      <c r="F26" s="28">
        <f>F24-F25</f>
        <v>0</v>
      </c>
    </row>
    <row r="27" spans="1:6" x14ac:dyDescent="0.2">
      <c r="A27" s="13" t="s">
        <v>17</v>
      </c>
      <c r="B27" s="6"/>
      <c r="C27" s="6"/>
      <c r="D27" s="6"/>
      <c r="E27" s="6"/>
      <c r="F27" s="7"/>
    </row>
    <row r="28" spans="1:6" x14ac:dyDescent="0.2">
      <c r="A28" s="14" t="s">
        <v>18</v>
      </c>
      <c r="B28" s="8"/>
      <c r="C28" s="8"/>
      <c r="D28" s="8"/>
      <c r="E28" s="8"/>
      <c r="F28" s="9"/>
    </row>
    <row r="29" spans="1:6" x14ac:dyDescent="0.2">
      <c r="A29" s="15" t="s">
        <v>19</v>
      </c>
      <c r="B29" s="11"/>
      <c r="C29" s="11"/>
      <c r="D29" s="11"/>
      <c r="E29" s="11"/>
      <c r="F29" s="12"/>
    </row>
    <row r="31" spans="1:6" ht="13.5" thickBot="1" x14ac:dyDescent="0.25">
      <c r="A31" s="78" t="s">
        <v>20</v>
      </c>
      <c r="B31" s="79"/>
      <c r="C31" s="79"/>
      <c r="D31" s="79"/>
      <c r="E31" s="79"/>
      <c r="F31" s="80"/>
    </row>
    <row r="32" spans="1:6" ht="144.6" customHeight="1" x14ac:dyDescent="0.2">
      <c r="A32" s="69" t="s">
        <v>67</v>
      </c>
      <c r="B32" s="70"/>
      <c r="C32" s="70"/>
      <c r="D32" s="70"/>
      <c r="E32" s="70"/>
      <c r="F32" s="71"/>
    </row>
    <row r="33" spans="1:12" x14ac:dyDescent="0.2">
      <c r="A33" s="72"/>
      <c r="B33" s="73"/>
      <c r="C33" s="73"/>
      <c r="D33" s="73"/>
      <c r="E33" s="73"/>
      <c r="F33" s="74"/>
    </row>
    <row r="34" spans="1:12" x14ac:dyDescent="0.2">
      <c r="A34" s="72"/>
      <c r="B34" s="73"/>
      <c r="C34" s="73"/>
      <c r="D34" s="73"/>
      <c r="E34" s="73"/>
      <c r="F34" s="74"/>
    </row>
    <row r="35" spans="1:12" s="1" customFormat="1" ht="1.5" customHeight="1" x14ac:dyDescent="0.2">
      <c r="A35" s="72"/>
      <c r="B35" s="73"/>
      <c r="C35" s="73"/>
      <c r="D35" s="73"/>
      <c r="E35" s="73"/>
      <c r="F35" s="74"/>
      <c r="G35" s="49"/>
      <c r="H35" s="49"/>
      <c r="I35" s="49"/>
      <c r="J35" s="49"/>
      <c r="K35" s="49"/>
      <c r="L35" s="49"/>
    </row>
    <row r="36" spans="1:12" s="1" customFormat="1" x14ac:dyDescent="0.2">
      <c r="A36" s="72"/>
      <c r="B36" s="73"/>
      <c r="C36" s="73"/>
      <c r="D36" s="73"/>
      <c r="E36" s="73"/>
      <c r="F36" s="74"/>
      <c r="G36" s="49"/>
      <c r="H36" s="49"/>
      <c r="I36" s="49"/>
      <c r="J36" s="49"/>
      <c r="K36" s="49"/>
      <c r="L36" s="49"/>
    </row>
    <row r="37" spans="1:12" s="1" customFormat="1" x14ac:dyDescent="0.2">
      <c r="A37" s="72"/>
      <c r="B37" s="73"/>
      <c r="C37" s="73"/>
      <c r="D37" s="73"/>
      <c r="E37" s="73"/>
      <c r="F37" s="74"/>
    </row>
    <row r="38" spans="1:12" s="1" customFormat="1" ht="9.75" customHeight="1" thickBot="1" x14ac:dyDescent="0.25">
      <c r="A38" s="75"/>
      <c r="B38" s="76"/>
      <c r="C38" s="76"/>
      <c r="D38" s="76"/>
      <c r="E38" s="76"/>
      <c r="F38" s="77"/>
    </row>
    <row r="39" spans="1:12" s="1" customFormat="1" x14ac:dyDescent="0.2">
      <c r="B39" s="48"/>
    </row>
    <row r="40" spans="1:12" s="1" customFormat="1" ht="13.5" thickBot="1" x14ac:dyDescent="0.25">
      <c r="A40" s="78" t="s">
        <v>21</v>
      </c>
      <c r="B40" s="79"/>
      <c r="C40" s="79"/>
      <c r="D40" s="79"/>
      <c r="E40" s="79"/>
      <c r="F40" s="80"/>
    </row>
    <row r="41" spans="1:12" s="1" customFormat="1" x14ac:dyDescent="0.2">
      <c r="A41" s="69" t="s">
        <v>66</v>
      </c>
      <c r="B41" s="70"/>
      <c r="C41" s="70"/>
      <c r="D41" s="70"/>
      <c r="E41" s="70"/>
      <c r="F41" s="71"/>
    </row>
    <row r="42" spans="1:12" s="1" customFormat="1" x14ac:dyDescent="0.2">
      <c r="A42" s="72"/>
      <c r="B42" s="73"/>
      <c r="C42" s="73"/>
      <c r="D42" s="73"/>
      <c r="E42" s="73"/>
      <c r="F42" s="74"/>
    </row>
    <row r="43" spans="1:12" s="1" customFormat="1" x14ac:dyDescent="0.2">
      <c r="A43" s="72"/>
      <c r="B43" s="73"/>
      <c r="C43" s="73"/>
      <c r="D43" s="73"/>
      <c r="E43" s="73"/>
      <c r="F43" s="74"/>
    </row>
    <row r="44" spans="1:12" s="1" customFormat="1" x14ac:dyDescent="0.2">
      <c r="A44" s="72"/>
      <c r="B44" s="73"/>
      <c r="C44" s="73"/>
      <c r="D44" s="73"/>
      <c r="E44" s="73"/>
      <c r="F44" s="74"/>
    </row>
    <row r="45" spans="1:12" s="1" customFormat="1" ht="13.5" thickBot="1" x14ac:dyDescent="0.25">
      <c r="A45" s="75"/>
      <c r="B45" s="76"/>
      <c r="C45" s="76"/>
      <c r="D45" s="76"/>
      <c r="E45" s="76"/>
      <c r="F45" s="77"/>
    </row>
    <row r="46" spans="1:12" s="1" customFormat="1" x14ac:dyDescent="0.2">
      <c r="B46" s="48"/>
    </row>
    <row r="47" spans="1:12" s="1" customFormat="1" ht="13.5" thickBot="1" x14ac:dyDescent="0.25">
      <c r="A47" s="78" t="s">
        <v>63</v>
      </c>
      <c r="B47" s="79"/>
      <c r="C47" s="79"/>
      <c r="D47" s="79"/>
      <c r="E47" s="79"/>
      <c r="F47" s="80"/>
    </row>
    <row r="48" spans="1:12" s="1" customFormat="1" x14ac:dyDescent="0.2">
      <c r="A48" s="69" t="s">
        <v>64</v>
      </c>
      <c r="B48" s="70"/>
      <c r="C48" s="70"/>
      <c r="D48" s="70"/>
      <c r="E48" s="70"/>
      <c r="F48" s="71"/>
    </row>
    <row r="49" spans="1:6" s="1" customFormat="1" x14ac:dyDescent="0.2">
      <c r="A49" s="72"/>
      <c r="B49" s="73"/>
      <c r="C49" s="73"/>
      <c r="D49" s="73"/>
      <c r="E49" s="73"/>
      <c r="F49" s="74"/>
    </row>
    <row r="50" spans="1:6" s="1" customFormat="1" x14ac:dyDescent="0.2">
      <c r="A50" s="72"/>
      <c r="B50" s="73"/>
      <c r="C50" s="73"/>
      <c r="D50" s="73"/>
      <c r="E50" s="73"/>
      <c r="F50" s="74"/>
    </row>
    <row r="51" spans="1:6" s="1" customFormat="1" ht="13.5" thickBot="1" x14ac:dyDescent="0.25">
      <c r="A51" s="75"/>
      <c r="B51" s="76"/>
      <c r="C51" s="76"/>
      <c r="D51" s="76"/>
      <c r="E51" s="76"/>
      <c r="F51" s="77"/>
    </row>
    <row r="52" spans="1:6" s="1" customFormat="1" x14ac:dyDescent="0.2">
      <c r="B52" s="48"/>
    </row>
    <row r="53" spans="1:6" s="1" customFormat="1" x14ac:dyDescent="0.2">
      <c r="A53" s="42"/>
      <c r="B53" s="48"/>
      <c r="C53" s="42"/>
      <c r="D53" s="42"/>
    </row>
    <row r="54" spans="1:6" s="1" customFormat="1" ht="25.5" x14ac:dyDescent="0.2">
      <c r="A54" s="65" t="s">
        <v>65</v>
      </c>
      <c r="B54" s="53"/>
      <c r="C54" s="3" t="s">
        <v>48</v>
      </c>
    </row>
    <row r="55" spans="1:6" x14ac:dyDescent="0.2">
      <c r="A55" s="42"/>
      <c r="B55" s="48"/>
      <c r="C55" s="42"/>
      <c r="D55" s="42"/>
    </row>
    <row r="56" spans="1:6" x14ac:dyDescent="0.2">
      <c r="A56" s="65" t="s">
        <v>72</v>
      </c>
      <c r="B56" s="53"/>
      <c r="C56" s="3" t="s">
        <v>48</v>
      </c>
      <c r="D56" s="1"/>
    </row>
  </sheetData>
  <mergeCells count="9">
    <mergeCell ref="A48:F51"/>
    <mergeCell ref="A32:F38"/>
    <mergeCell ref="A40:F40"/>
    <mergeCell ref="A41:F45"/>
    <mergeCell ref="B2:F2"/>
    <mergeCell ref="B3:F3"/>
    <mergeCell ref="B4:F4"/>
    <mergeCell ref="A31:F31"/>
    <mergeCell ref="A47:F47"/>
  </mergeCells>
  <pageMargins left="0.4" right="0.2" top="0.5" bottom="0.5" header="0.05" footer="0.05"/>
  <pageSetup orientation="portrait" r:id="rId1"/>
  <headerFooter>
    <oddFooter>&amp;C&amp;P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8"/>
  <sheetViews>
    <sheetView zoomScaleNormal="100" workbookViewId="0">
      <selection activeCell="G17" sqref="G17:G18"/>
    </sheetView>
  </sheetViews>
  <sheetFormatPr defaultColWidth="8.85546875" defaultRowHeight="12.75" x14ac:dyDescent="0.2"/>
  <cols>
    <col min="1" max="1" width="3.140625" style="1" customWidth="1"/>
    <col min="2" max="2" width="21.140625" style="1" customWidth="1"/>
    <col min="3" max="3" width="10.28515625" style="1" customWidth="1"/>
    <col min="4" max="4" width="10.42578125" style="1" customWidth="1"/>
    <col min="5" max="5" width="8.85546875" style="1"/>
    <col min="6" max="6" width="9.140625" style="1" customWidth="1"/>
    <col min="7" max="7" width="8.85546875" style="1"/>
    <col min="8" max="8" width="9.140625" style="1" customWidth="1"/>
    <col min="9" max="9" width="8.85546875" style="1"/>
    <col min="10" max="10" width="9.140625" style="1" customWidth="1"/>
    <col min="11" max="11" width="8.85546875" style="1"/>
    <col min="12" max="12" width="9.140625" style="1" customWidth="1"/>
    <col min="13" max="16384" width="8.85546875" style="1"/>
  </cols>
  <sheetData>
    <row r="1" spans="1:12" s="4" customFormat="1" x14ac:dyDescent="0.2">
      <c r="A1" s="22" t="s">
        <v>3</v>
      </c>
      <c r="B1" s="22"/>
    </row>
    <row r="2" spans="1:12" s="4" customFormat="1" x14ac:dyDescent="0.2">
      <c r="A2" s="5" t="s">
        <v>2</v>
      </c>
      <c r="B2" s="5"/>
      <c r="C2" s="81"/>
      <c r="D2" s="81"/>
      <c r="E2" s="81"/>
      <c r="F2" s="81"/>
      <c r="G2" s="81"/>
      <c r="H2" s="21"/>
      <c r="I2" s="21"/>
      <c r="J2" s="21"/>
      <c r="K2" s="21"/>
      <c r="L2" s="21"/>
    </row>
    <row r="3" spans="1:12" s="4" customFormat="1" x14ac:dyDescent="0.2">
      <c r="A3" s="5" t="s">
        <v>1</v>
      </c>
      <c r="B3" s="5"/>
      <c r="C3" s="81"/>
      <c r="D3" s="81"/>
      <c r="E3" s="81"/>
      <c r="F3" s="81"/>
      <c r="G3" s="81"/>
      <c r="H3" s="21"/>
      <c r="I3" s="21"/>
      <c r="J3" s="21"/>
      <c r="K3" s="21"/>
      <c r="L3" s="21"/>
    </row>
    <row r="4" spans="1:12" s="4" customFormat="1" x14ac:dyDescent="0.2">
      <c r="A4" s="5" t="s">
        <v>0</v>
      </c>
      <c r="B4" s="5"/>
      <c r="C4" s="81"/>
      <c r="D4" s="81"/>
      <c r="E4" s="81"/>
      <c r="F4" s="81"/>
      <c r="G4" s="81"/>
      <c r="H4" s="21"/>
      <c r="I4" s="21"/>
      <c r="J4" s="21"/>
      <c r="K4" s="21"/>
      <c r="L4" s="21"/>
    </row>
    <row r="5" spans="1:12" s="4" customFormat="1" x14ac:dyDescent="0.2"/>
    <row r="6" spans="1:12" s="4" customFormat="1" x14ac:dyDescent="0.2">
      <c r="A6" s="20" t="s">
        <v>8</v>
      </c>
      <c r="B6" s="20"/>
      <c r="C6" s="19"/>
      <c r="D6" s="19"/>
      <c r="E6" s="19"/>
      <c r="F6" s="19"/>
      <c r="G6" s="19"/>
      <c r="H6" s="19"/>
      <c r="I6" s="19"/>
      <c r="J6" s="19"/>
      <c r="K6" s="19"/>
      <c r="L6" s="19"/>
    </row>
    <row r="8" spans="1:12" x14ac:dyDescent="0.2">
      <c r="A8" s="110" t="s">
        <v>22</v>
      </c>
      <c r="B8" s="110"/>
      <c r="C8" s="110"/>
      <c r="D8" s="110"/>
      <c r="E8" s="111"/>
      <c r="F8" s="112"/>
      <c r="G8" s="112"/>
      <c r="H8" s="112"/>
      <c r="I8" s="112"/>
      <c r="J8" s="112"/>
      <c r="K8" s="112"/>
      <c r="L8" s="113"/>
    </row>
    <row r="9" spans="1:12" ht="13.9" customHeight="1" x14ac:dyDescent="0.2">
      <c r="A9" s="16" t="s">
        <v>23</v>
      </c>
      <c r="B9" s="36"/>
      <c r="C9" s="36"/>
      <c r="D9" s="37"/>
      <c r="E9" s="101" t="s">
        <v>4</v>
      </c>
      <c r="F9" s="101"/>
      <c r="G9" s="101" t="s">
        <v>5</v>
      </c>
      <c r="H9" s="101"/>
      <c r="I9" s="101" t="s">
        <v>6</v>
      </c>
      <c r="J9" s="101"/>
      <c r="K9" s="101" t="s">
        <v>7</v>
      </c>
      <c r="L9" s="101"/>
    </row>
    <row r="10" spans="1:12" ht="13.9" customHeight="1" thickBot="1" x14ac:dyDescent="0.25">
      <c r="A10" s="56"/>
      <c r="B10" s="57"/>
      <c r="C10" s="57"/>
      <c r="D10" s="58"/>
      <c r="E10" s="118"/>
      <c r="F10" s="118"/>
      <c r="G10" s="118"/>
      <c r="H10" s="118"/>
      <c r="I10" s="118"/>
      <c r="J10" s="118"/>
      <c r="K10" s="118"/>
      <c r="L10" s="118"/>
    </row>
    <row r="11" spans="1:12" ht="96.6" customHeight="1" thickTop="1" x14ac:dyDescent="0.2">
      <c r="A11" s="132" t="s">
        <v>50</v>
      </c>
      <c r="B11" s="132"/>
      <c r="C11" s="132"/>
      <c r="D11" s="129" t="s">
        <v>30</v>
      </c>
      <c r="E11" s="119" t="s">
        <v>31</v>
      </c>
      <c r="F11" s="121" t="s">
        <v>32</v>
      </c>
      <c r="G11" s="119" t="s">
        <v>31</v>
      </c>
      <c r="H11" s="121" t="s">
        <v>32</v>
      </c>
      <c r="I11" s="119" t="s">
        <v>31</v>
      </c>
      <c r="J11" s="121" t="s">
        <v>32</v>
      </c>
      <c r="K11" s="119" t="s">
        <v>31</v>
      </c>
      <c r="L11" s="121" t="s">
        <v>32</v>
      </c>
    </row>
    <row r="12" spans="1:12" ht="15" customHeight="1" thickBot="1" x14ac:dyDescent="0.25">
      <c r="A12" s="96" t="s">
        <v>33</v>
      </c>
      <c r="B12" s="97"/>
      <c r="C12" s="51"/>
      <c r="D12" s="130"/>
      <c r="E12" s="120"/>
      <c r="F12" s="122"/>
      <c r="G12" s="120"/>
      <c r="H12" s="122"/>
      <c r="I12" s="120"/>
      <c r="J12" s="122"/>
      <c r="K12" s="120"/>
      <c r="L12" s="122"/>
    </row>
    <row r="13" spans="1:12" ht="13.5" thickTop="1" x14ac:dyDescent="0.2">
      <c r="A13" s="33" t="s">
        <v>24</v>
      </c>
      <c r="B13" s="29"/>
      <c r="C13" s="52"/>
      <c r="D13" s="38"/>
      <c r="E13" s="39"/>
      <c r="F13" s="40">
        <f>D13*E13</f>
        <v>0</v>
      </c>
      <c r="G13" s="39"/>
      <c r="H13" s="40">
        <f>D13*G13</f>
        <v>0</v>
      </c>
      <c r="I13" s="39"/>
      <c r="J13" s="40">
        <f>D13*I13</f>
        <v>0</v>
      </c>
      <c r="K13" s="39"/>
      <c r="L13" s="40">
        <f>D13*K13</f>
        <v>0</v>
      </c>
    </row>
    <row r="14" spans="1:12" x14ac:dyDescent="0.2">
      <c r="A14" s="33" t="s">
        <v>25</v>
      </c>
      <c r="B14" s="29"/>
      <c r="C14" s="52"/>
      <c r="D14" s="18"/>
      <c r="E14" s="35"/>
      <c r="F14" s="34">
        <f>D14*E14</f>
        <v>0</v>
      </c>
      <c r="G14" s="35"/>
      <c r="H14" s="34">
        <f>D14*G14</f>
        <v>0</v>
      </c>
      <c r="I14" s="35"/>
      <c r="J14" s="34">
        <f>D14*I14</f>
        <v>0</v>
      </c>
      <c r="K14" s="35"/>
      <c r="L14" s="34">
        <f>D14*K14</f>
        <v>0</v>
      </c>
    </row>
    <row r="15" spans="1:12" x14ac:dyDescent="0.2">
      <c r="A15" s="33" t="s">
        <v>26</v>
      </c>
      <c r="B15" s="29"/>
      <c r="C15" s="52"/>
      <c r="D15" s="18"/>
      <c r="E15" s="35"/>
      <c r="F15" s="34">
        <f>D15*E15</f>
        <v>0</v>
      </c>
      <c r="G15" s="35"/>
      <c r="H15" s="34">
        <f>D15*G15</f>
        <v>0</v>
      </c>
      <c r="I15" s="35"/>
      <c r="J15" s="34">
        <f>D15*I15</f>
        <v>0</v>
      </c>
      <c r="K15" s="35"/>
      <c r="L15" s="34">
        <f>D15*K15</f>
        <v>0</v>
      </c>
    </row>
    <row r="16" spans="1:12" x14ac:dyDescent="0.2">
      <c r="A16" s="33" t="s">
        <v>27</v>
      </c>
      <c r="B16" s="29"/>
      <c r="C16" s="52"/>
      <c r="D16" s="18"/>
      <c r="E16" s="35"/>
      <c r="F16" s="34">
        <f>D16*E16</f>
        <v>0</v>
      </c>
      <c r="G16" s="35"/>
      <c r="H16" s="34">
        <f>D16*G16</f>
        <v>0</v>
      </c>
      <c r="I16" s="35"/>
      <c r="J16" s="34">
        <f>D16*I16</f>
        <v>0</v>
      </c>
      <c r="K16" s="35"/>
      <c r="L16" s="34">
        <f>D16*K16</f>
        <v>0</v>
      </c>
    </row>
    <row r="17" spans="1:12" x14ac:dyDescent="0.2">
      <c r="A17" s="123" t="s">
        <v>28</v>
      </c>
      <c r="B17" s="124"/>
      <c r="C17" s="125"/>
      <c r="D17" s="17">
        <f>SUM(D13:D16)</f>
        <v>0</v>
      </c>
      <c r="E17" s="131"/>
      <c r="F17" s="30">
        <f>SUM(F13:F16)</f>
        <v>0</v>
      </c>
      <c r="G17" s="131"/>
      <c r="H17" s="30">
        <f>SUM(H13:H16)</f>
        <v>0</v>
      </c>
      <c r="I17" s="131"/>
      <c r="J17" s="30">
        <f>SUM(J13:J16)</f>
        <v>0</v>
      </c>
      <c r="K17" s="131"/>
      <c r="L17" s="30">
        <f>SUM(L13:L16)</f>
        <v>0</v>
      </c>
    </row>
    <row r="18" spans="1:12" x14ac:dyDescent="0.2">
      <c r="A18" s="126" t="s">
        <v>29</v>
      </c>
      <c r="B18" s="127"/>
      <c r="C18" s="128"/>
      <c r="D18" s="31"/>
      <c r="E18" s="131"/>
      <c r="F18" s="30">
        <v>100</v>
      </c>
      <c r="G18" s="131"/>
      <c r="H18" s="30">
        <v>100</v>
      </c>
      <c r="I18" s="131"/>
      <c r="J18" s="30">
        <v>100</v>
      </c>
      <c r="K18" s="131"/>
      <c r="L18" s="30">
        <v>100</v>
      </c>
    </row>
    <row r="19" spans="1:12" x14ac:dyDescent="0.2">
      <c r="A19" s="98" t="s">
        <v>34</v>
      </c>
      <c r="B19" s="99"/>
      <c r="C19" s="99"/>
      <c r="D19" s="100"/>
      <c r="E19" s="92">
        <f>IF(F17&gt;=$C12,F17,"Fail")</f>
        <v>0</v>
      </c>
      <c r="F19" s="92"/>
      <c r="G19" s="92">
        <f>IF(H17&gt;=$C12,H17,"Fail")</f>
        <v>0</v>
      </c>
      <c r="H19" s="92"/>
      <c r="I19" s="92">
        <f>IF(J17&gt;=$C12,J17,"Fail")</f>
        <v>0</v>
      </c>
      <c r="J19" s="92"/>
      <c r="K19" s="92">
        <f>IF(L17&gt;=$C12,L17,"Fail")</f>
        <v>0</v>
      </c>
      <c r="L19" s="92"/>
    </row>
    <row r="21" spans="1:12" x14ac:dyDescent="0.2">
      <c r="A21" s="110" t="s">
        <v>35</v>
      </c>
      <c r="B21" s="110"/>
      <c r="C21" s="110"/>
      <c r="D21" s="110"/>
      <c r="E21" s="111"/>
      <c r="F21" s="112"/>
      <c r="G21" s="112"/>
      <c r="H21" s="112"/>
      <c r="I21" s="112"/>
      <c r="J21" s="112"/>
      <c r="K21" s="112"/>
      <c r="L21" s="113"/>
    </row>
    <row r="22" spans="1:12" x14ac:dyDescent="0.2">
      <c r="A22" s="16" t="s">
        <v>36</v>
      </c>
      <c r="B22" s="36"/>
      <c r="C22" s="36"/>
      <c r="D22" s="37"/>
      <c r="E22" s="101" t="s">
        <v>4</v>
      </c>
      <c r="F22" s="101"/>
      <c r="G22" s="101" t="s">
        <v>5</v>
      </c>
      <c r="H22" s="101"/>
      <c r="I22" s="101" t="s">
        <v>6</v>
      </c>
      <c r="J22" s="101"/>
      <c r="K22" s="101" t="s">
        <v>7</v>
      </c>
      <c r="L22" s="101"/>
    </row>
    <row r="23" spans="1:12" ht="13.5" thickBot="1" x14ac:dyDescent="0.25">
      <c r="A23" s="56"/>
      <c r="B23" s="57"/>
      <c r="C23" s="57"/>
      <c r="D23" s="58"/>
      <c r="E23" s="91">
        <f>E10</f>
        <v>0</v>
      </c>
      <c r="F23" s="91"/>
      <c r="G23" s="91">
        <f>G10</f>
        <v>0</v>
      </c>
      <c r="H23" s="91"/>
      <c r="I23" s="91">
        <f>I10</f>
        <v>0</v>
      </c>
      <c r="J23" s="91"/>
      <c r="K23" s="91">
        <f>K10</f>
        <v>0</v>
      </c>
      <c r="L23" s="91"/>
    </row>
    <row r="24" spans="1:12" ht="15" thickTop="1" x14ac:dyDescent="0.2">
      <c r="A24" s="54" t="s">
        <v>51</v>
      </c>
      <c r="B24" s="55"/>
      <c r="C24" s="48"/>
      <c r="D24" s="29"/>
      <c r="E24" s="116"/>
      <c r="F24" s="116"/>
      <c r="G24" s="116"/>
      <c r="H24" s="116"/>
      <c r="I24" s="116"/>
      <c r="J24" s="116"/>
      <c r="K24" s="116"/>
      <c r="L24" s="116"/>
    </row>
    <row r="25" spans="1:12" x14ac:dyDescent="0.2">
      <c r="A25" s="41" t="s">
        <v>37</v>
      </c>
      <c r="B25" s="42"/>
      <c r="C25" s="42"/>
      <c r="D25" s="43"/>
      <c r="E25" s="117"/>
      <c r="F25" s="117"/>
      <c r="G25" s="117"/>
      <c r="H25" s="117"/>
      <c r="I25" s="117"/>
      <c r="J25" s="117"/>
      <c r="K25" s="117"/>
      <c r="L25" s="117"/>
    </row>
    <row r="26" spans="1:12" x14ac:dyDescent="0.2">
      <c r="A26" s="44" t="s">
        <v>38</v>
      </c>
      <c r="B26" s="46"/>
      <c r="C26" s="45"/>
      <c r="D26" s="50"/>
      <c r="E26" s="92"/>
      <c r="F26" s="92"/>
      <c r="G26" s="92"/>
      <c r="H26" s="92"/>
      <c r="I26" s="92"/>
      <c r="J26" s="92"/>
      <c r="K26" s="92"/>
      <c r="L26" s="92"/>
    </row>
    <row r="27" spans="1:12" ht="14.25" x14ac:dyDescent="0.2">
      <c r="A27" s="32">
        <v>1</v>
      </c>
      <c r="B27" s="105" t="s">
        <v>52</v>
      </c>
      <c r="C27" s="106"/>
      <c r="D27" s="106"/>
      <c r="E27" s="109" t="e">
        <f>1+$D26*(E19-$C12)/($D26*100)</f>
        <v>#DIV/0!</v>
      </c>
      <c r="F27" s="109"/>
      <c r="G27" s="109" t="e">
        <f>1+$D26*(G19-$C12)/($D26*100)</f>
        <v>#DIV/0!</v>
      </c>
      <c r="H27" s="109"/>
      <c r="I27" s="109" t="e">
        <f>1+$D26*(I19-$C12)/($D26*100)</f>
        <v>#DIV/0!</v>
      </c>
      <c r="J27" s="109"/>
      <c r="K27" s="109" t="e">
        <f>1+$D26*(K19-$C12)/($D26*100)</f>
        <v>#DIV/0!</v>
      </c>
      <c r="L27" s="109"/>
    </row>
    <row r="28" spans="1:12" x14ac:dyDescent="0.2">
      <c r="A28" s="33"/>
      <c r="B28" s="114" t="s">
        <v>39</v>
      </c>
      <c r="C28" s="115"/>
      <c r="D28" s="115"/>
      <c r="E28" s="109"/>
      <c r="F28" s="109"/>
      <c r="G28" s="109"/>
      <c r="H28" s="109"/>
      <c r="I28" s="109"/>
      <c r="J28" s="109"/>
      <c r="K28" s="109"/>
      <c r="L28" s="109"/>
    </row>
    <row r="29" spans="1:12" x14ac:dyDescent="0.2">
      <c r="A29" s="47"/>
      <c r="B29" s="103" t="s">
        <v>53</v>
      </c>
      <c r="C29" s="104"/>
      <c r="D29" s="104"/>
      <c r="E29" s="109"/>
      <c r="F29" s="109"/>
      <c r="G29" s="109"/>
      <c r="H29" s="109"/>
      <c r="I29" s="109"/>
      <c r="J29" s="109"/>
      <c r="K29" s="109"/>
      <c r="L29" s="109"/>
    </row>
    <row r="30" spans="1:12" x14ac:dyDescent="0.2">
      <c r="A30" s="32">
        <v>2</v>
      </c>
      <c r="B30" s="105" t="s">
        <v>40</v>
      </c>
      <c r="C30" s="106"/>
      <c r="D30" s="106"/>
      <c r="E30" s="102" t="e">
        <f>E24/E27</f>
        <v>#DIV/0!</v>
      </c>
      <c r="F30" s="102"/>
      <c r="G30" s="102" t="e">
        <f>G24/G27</f>
        <v>#DIV/0!</v>
      </c>
      <c r="H30" s="102"/>
      <c r="I30" s="102" t="e">
        <f>I24/I27</f>
        <v>#DIV/0!</v>
      </c>
      <c r="J30" s="102"/>
      <c r="K30" s="102" t="e">
        <f>K24/K27</f>
        <v>#DIV/0!</v>
      </c>
      <c r="L30" s="102"/>
    </row>
    <row r="31" spans="1:12" x14ac:dyDescent="0.2">
      <c r="A31" s="33"/>
      <c r="B31" s="107" t="s">
        <v>41</v>
      </c>
      <c r="C31" s="108"/>
      <c r="D31" s="108"/>
      <c r="E31" s="102"/>
      <c r="F31" s="102"/>
      <c r="G31" s="102"/>
      <c r="H31" s="102"/>
      <c r="I31" s="102"/>
      <c r="J31" s="102"/>
      <c r="K31" s="102"/>
      <c r="L31" s="102"/>
    </row>
    <row r="32" spans="1:12" x14ac:dyDescent="0.2">
      <c r="A32" s="47"/>
      <c r="B32" s="103" t="s">
        <v>42</v>
      </c>
      <c r="C32" s="104"/>
      <c r="D32" s="104"/>
      <c r="E32" s="102"/>
      <c r="F32" s="102"/>
      <c r="G32" s="102"/>
      <c r="H32" s="102"/>
      <c r="I32" s="102"/>
      <c r="J32" s="102"/>
      <c r="K32" s="102"/>
      <c r="L32" s="102"/>
    </row>
    <row r="33" spans="1:12" x14ac:dyDescent="0.2">
      <c r="A33" s="88" t="s">
        <v>43</v>
      </c>
      <c r="B33" s="88"/>
      <c r="C33" s="88"/>
      <c r="D33" s="88"/>
      <c r="E33" s="95"/>
      <c r="F33" s="95"/>
      <c r="G33" s="95"/>
      <c r="H33" s="95"/>
      <c r="I33" s="95"/>
      <c r="J33" s="95"/>
      <c r="K33" s="95"/>
      <c r="L33" s="95"/>
    </row>
    <row r="36" spans="1:12" x14ac:dyDescent="0.2">
      <c r="A36" s="2" t="s">
        <v>9</v>
      </c>
    </row>
    <row r="38" spans="1:12" x14ac:dyDescent="0.2">
      <c r="A38" s="98" t="s">
        <v>44</v>
      </c>
      <c r="B38" s="99"/>
      <c r="C38" s="99"/>
      <c r="D38" s="99"/>
      <c r="E38" s="99"/>
      <c r="F38" s="99"/>
      <c r="G38" s="99"/>
      <c r="H38" s="99"/>
      <c r="I38" s="99"/>
      <c r="J38" s="99"/>
      <c r="K38" s="99"/>
      <c r="L38" s="100"/>
    </row>
    <row r="39" spans="1:12" x14ac:dyDescent="0.2">
      <c r="A39" s="92"/>
      <c r="B39" s="92"/>
      <c r="C39" s="92"/>
      <c r="D39" s="92"/>
      <c r="E39" s="101" t="s">
        <v>4</v>
      </c>
      <c r="F39" s="101"/>
      <c r="G39" s="101" t="s">
        <v>5</v>
      </c>
      <c r="H39" s="101"/>
      <c r="I39" s="101" t="s">
        <v>6</v>
      </c>
      <c r="J39" s="101"/>
      <c r="K39" s="101" t="s">
        <v>7</v>
      </c>
      <c r="L39" s="101"/>
    </row>
    <row r="40" spans="1:12" ht="13.5" thickBot="1" x14ac:dyDescent="0.25">
      <c r="A40" s="93"/>
      <c r="B40" s="93"/>
      <c r="C40" s="93"/>
      <c r="D40" s="93"/>
      <c r="E40" s="91">
        <f>E10</f>
        <v>0</v>
      </c>
      <c r="F40" s="91"/>
      <c r="G40" s="91">
        <f>G10</f>
        <v>0</v>
      </c>
      <c r="H40" s="91"/>
      <c r="I40" s="91">
        <f>I10</f>
        <v>0</v>
      </c>
      <c r="J40" s="91"/>
      <c r="K40" s="91">
        <f>K10</f>
        <v>0</v>
      </c>
      <c r="L40" s="91"/>
    </row>
    <row r="41" spans="1:12" ht="13.5" thickTop="1" x14ac:dyDescent="0.2">
      <c r="A41" s="94" t="s">
        <v>11</v>
      </c>
      <c r="B41" s="94"/>
      <c r="C41" s="94"/>
      <c r="D41" s="94"/>
      <c r="E41" s="90"/>
      <c r="F41" s="90"/>
      <c r="G41" s="90"/>
      <c r="H41" s="90"/>
      <c r="I41" s="90"/>
      <c r="J41" s="90"/>
      <c r="K41" s="90"/>
      <c r="L41" s="90"/>
    </row>
    <row r="42" spans="1:12" x14ac:dyDescent="0.2">
      <c r="A42" s="89" t="s">
        <v>12</v>
      </c>
      <c r="B42" s="89"/>
      <c r="C42" s="89"/>
      <c r="D42" s="89"/>
      <c r="E42" s="87"/>
      <c r="F42" s="87"/>
      <c r="G42" s="87"/>
      <c r="H42" s="87"/>
      <c r="I42" s="87"/>
      <c r="J42" s="87"/>
      <c r="K42" s="87"/>
      <c r="L42" s="87"/>
    </row>
    <row r="43" spans="1:12" x14ac:dyDescent="0.2">
      <c r="A43" s="89" t="s">
        <v>13</v>
      </c>
      <c r="B43" s="89"/>
      <c r="C43" s="89"/>
      <c r="D43" s="89"/>
      <c r="E43" s="87"/>
      <c r="F43" s="87"/>
      <c r="G43" s="87"/>
      <c r="H43" s="87"/>
      <c r="I43" s="87"/>
      <c r="J43" s="87"/>
      <c r="K43" s="87"/>
      <c r="L43" s="87"/>
    </row>
    <row r="44" spans="1:12" s="2" customFormat="1" x14ac:dyDescent="0.2">
      <c r="A44" s="88" t="s">
        <v>45</v>
      </c>
      <c r="B44" s="88"/>
      <c r="C44" s="88"/>
      <c r="D44" s="88"/>
      <c r="E44" s="86">
        <f>E41-E42-E43</f>
        <v>0</v>
      </c>
      <c r="F44" s="86"/>
      <c r="G44" s="86">
        <f>G41-G42-G43</f>
        <v>0</v>
      </c>
      <c r="H44" s="86"/>
      <c r="I44" s="86">
        <f>I41-I42-I43</f>
        <v>0</v>
      </c>
      <c r="J44" s="86"/>
      <c r="K44" s="86">
        <f>K41-K42-K43</f>
        <v>0</v>
      </c>
      <c r="L44" s="86"/>
    </row>
    <row r="45" spans="1:12" x14ac:dyDescent="0.2">
      <c r="A45" s="89" t="s">
        <v>46</v>
      </c>
      <c r="B45" s="89"/>
      <c r="C45" s="89"/>
      <c r="D45" s="89"/>
      <c r="E45" s="87"/>
      <c r="F45" s="87"/>
      <c r="G45" s="87"/>
      <c r="H45" s="87"/>
      <c r="I45" s="87"/>
      <c r="J45" s="87"/>
      <c r="K45" s="87"/>
      <c r="L45" s="87"/>
    </row>
    <row r="46" spans="1:12" x14ac:dyDescent="0.2">
      <c r="A46" s="89" t="s">
        <v>16</v>
      </c>
      <c r="B46" s="89"/>
      <c r="C46" s="89"/>
      <c r="D46" s="89"/>
      <c r="E46" s="84">
        <f>E44-E45</f>
        <v>0</v>
      </c>
      <c r="F46" s="84"/>
      <c r="G46" s="84">
        <f>G44-G45</f>
        <v>0</v>
      </c>
      <c r="H46" s="84"/>
      <c r="I46" s="84">
        <f>I44-I45</f>
        <v>0</v>
      </c>
      <c r="J46" s="84"/>
      <c r="K46" s="84">
        <f>K44-K45</f>
        <v>0</v>
      </c>
      <c r="L46" s="84"/>
    </row>
    <row r="48" spans="1:12" s="59" customFormat="1" ht="11.25" x14ac:dyDescent="0.2">
      <c r="A48" s="59" t="s">
        <v>54</v>
      </c>
    </row>
    <row r="49" spans="1:12" x14ac:dyDescent="0.2">
      <c r="A49" s="59" t="s">
        <v>55</v>
      </c>
    </row>
    <row r="50" spans="1:12" x14ac:dyDescent="0.2">
      <c r="A50" s="59"/>
    </row>
    <row r="51" spans="1:12" ht="13.5" thickBot="1" x14ac:dyDescent="0.25">
      <c r="A51" s="85" t="s">
        <v>20</v>
      </c>
      <c r="B51" s="85"/>
      <c r="C51" s="85"/>
      <c r="D51" s="85"/>
      <c r="E51" s="85"/>
      <c r="F51" s="85"/>
      <c r="G51" s="85"/>
      <c r="H51" s="85"/>
      <c r="I51" s="85"/>
      <c r="J51" s="85"/>
      <c r="K51" s="85"/>
      <c r="L51" s="85"/>
    </row>
    <row r="52" spans="1:12" ht="132" customHeight="1" thickTop="1" x14ac:dyDescent="0.2">
      <c r="A52" s="82"/>
      <c r="B52" s="82"/>
      <c r="C52" s="82"/>
      <c r="D52" s="82"/>
      <c r="E52" s="82"/>
      <c r="F52" s="82"/>
      <c r="G52" s="82"/>
      <c r="H52" s="82"/>
      <c r="I52" s="82"/>
      <c r="J52" s="82"/>
      <c r="K52" s="82"/>
      <c r="L52" s="82"/>
    </row>
    <row r="54" spans="1:12" ht="13.5" thickBot="1" x14ac:dyDescent="0.25">
      <c r="A54" s="85" t="s">
        <v>21</v>
      </c>
      <c r="B54" s="85"/>
      <c r="C54" s="85"/>
      <c r="D54" s="85"/>
      <c r="E54" s="85"/>
      <c r="F54" s="85"/>
      <c r="G54" s="85"/>
      <c r="H54" s="85"/>
      <c r="I54" s="85"/>
      <c r="J54" s="85"/>
      <c r="K54" s="85"/>
      <c r="L54" s="85"/>
    </row>
    <row r="55" spans="1:12" ht="65.45" customHeight="1" thickTop="1" x14ac:dyDescent="0.2">
      <c r="A55" s="82"/>
      <c r="B55" s="82"/>
      <c r="C55" s="82"/>
      <c r="D55" s="82"/>
      <c r="E55" s="82"/>
      <c r="F55" s="82"/>
      <c r="G55" s="82"/>
      <c r="H55" s="82"/>
      <c r="I55" s="82"/>
      <c r="J55" s="82"/>
      <c r="K55" s="82"/>
      <c r="L55" s="82"/>
    </row>
    <row r="56" spans="1:12" x14ac:dyDescent="0.2">
      <c r="A56" s="49"/>
      <c r="B56" s="49"/>
      <c r="C56" s="49"/>
      <c r="D56" s="49"/>
      <c r="E56" s="49"/>
      <c r="F56" s="49"/>
      <c r="G56" s="49"/>
      <c r="H56" s="49"/>
      <c r="I56" s="49"/>
      <c r="J56" s="49"/>
      <c r="K56" s="49"/>
      <c r="L56" s="49"/>
    </row>
    <row r="57" spans="1:12" x14ac:dyDescent="0.2">
      <c r="A57" s="49"/>
      <c r="B57" s="49"/>
      <c r="C57" s="49"/>
      <c r="D57" s="49"/>
      <c r="E57" s="49"/>
      <c r="F57" s="49"/>
      <c r="G57" s="49"/>
      <c r="H57" s="49"/>
      <c r="I57" s="49"/>
      <c r="J57" s="49"/>
      <c r="K57" s="49"/>
      <c r="L57" s="49"/>
    </row>
    <row r="58" spans="1:12" x14ac:dyDescent="0.2">
      <c r="A58" s="49"/>
      <c r="B58" s="49"/>
      <c r="C58" s="49"/>
      <c r="D58" s="49"/>
      <c r="E58" s="49"/>
      <c r="F58" s="49"/>
      <c r="G58" s="49"/>
      <c r="H58" s="49"/>
      <c r="I58" s="49"/>
      <c r="J58" s="49"/>
      <c r="K58" s="49"/>
      <c r="L58" s="49"/>
    </row>
    <row r="59" spans="1:12" x14ac:dyDescent="0.2">
      <c r="A59" s="49"/>
      <c r="B59" s="49"/>
      <c r="C59" s="49"/>
      <c r="D59" s="49"/>
      <c r="E59" s="49"/>
      <c r="F59" s="49"/>
      <c r="G59" s="49"/>
      <c r="H59" s="49"/>
      <c r="I59" s="49"/>
      <c r="J59" s="49"/>
      <c r="K59" s="49"/>
      <c r="L59" s="49"/>
    </row>
    <row r="60" spans="1:12" x14ac:dyDescent="0.2">
      <c r="A60" s="49"/>
      <c r="B60" s="49"/>
      <c r="C60" s="49"/>
      <c r="D60" s="49"/>
      <c r="E60" s="49"/>
      <c r="F60" s="49"/>
      <c r="G60" s="49"/>
      <c r="H60" s="49"/>
      <c r="I60" s="49"/>
      <c r="J60" s="49"/>
      <c r="K60" s="49"/>
      <c r="L60" s="49"/>
    </row>
    <row r="61" spans="1:12" x14ac:dyDescent="0.2">
      <c r="B61" s="42"/>
      <c r="C61" s="42"/>
      <c r="D61" s="42"/>
      <c r="G61" s="42"/>
      <c r="H61" s="42"/>
    </row>
    <row r="62" spans="1:12" x14ac:dyDescent="0.2">
      <c r="B62" s="5" t="s">
        <v>47</v>
      </c>
      <c r="C62" s="5"/>
      <c r="G62" s="3" t="s">
        <v>48</v>
      </c>
    </row>
    <row r="67" spans="2:8" x14ac:dyDescent="0.2">
      <c r="B67" s="42"/>
      <c r="C67" s="42"/>
      <c r="D67" s="42"/>
      <c r="G67" s="42"/>
      <c r="H67" s="42"/>
    </row>
    <row r="68" spans="2:8" x14ac:dyDescent="0.2">
      <c r="B68" s="83" t="s">
        <v>49</v>
      </c>
      <c r="C68" s="83"/>
      <c r="G68" s="3" t="s">
        <v>48</v>
      </c>
    </row>
  </sheetData>
  <mergeCells count="117">
    <mergeCell ref="C2:G2"/>
    <mergeCell ref="C3:G3"/>
    <mergeCell ref="C4:G4"/>
    <mergeCell ref="A17:C17"/>
    <mergeCell ref="A18:C18"/>
    <mergeCell ref="E8:L8"/>
    <mergeCell ref="A19:D19"/>
    <mergeCell ref="D11:D12"/>
    <mergeCell ref="E11:E12"/>
    <mergeCell ref="F11:F12"/>
    <mergeCell ref="G11:G12"/>
    <mergeCell ref="H11:H12"/>
    <mergeCell ref="I11:I12"/>
    <mergeCell ref="J11:J12"/>
    <mergeCell ref="I10:J10"/>
    <mergeCell ref="K10:L10"/>
    <mergeCell ref="E19:F19"/>
    <mergeCell ref="E17:E18"/>
    <mergeCell ref="G17:G18"/>
    <mergeCell ref="G19:H19"/>
    <mergeCell ref="I17:I18"/>
    <mergeCell ref="I19:J19"/>
    <mergeCell ref="K17:K18"/>
    <mergeCell ref="A11:C11"/>
    <mergeCell ref="A8:D8"/>
    <mergeCell ref="E10:F10"/>
    <mergeCell ref="G10:H10"/>
    <mergeCell ref="E9:F9"/>
    <mergeCell ref="G9:H9"/>
    <mergeCell ref="K11:K12"/>
    <mergeCell ref="L11:L12"/>
    <mergeCell ref="I9:J9"/>
    <mergeCell ref="K9:L9"/>
    <mergeCell ref="A21:D21"/>
    <mergeCell ref="E21:L21"/>
    <mergeCell ref="E22:F22"/>
    <mergeCell ref="G22:H22"/>
    <mergeCell ref="I22:J22"/>
    <mergeCell ref="K22:L22"/>
    <mergeCell ref="K19:L19"/>
    <mergeCell ref="B27:D27"/>
    <mergeCell ref="B28:D28"/>
    <mergeCell ref="G27:H29"/>
    <mergeCell ref="I27:J29"/>
    <mergeCell ref="K27:L29"/>
    <mergeCell ref="E23:F23"/>
    <mergeCell ref="G23:H23"/>
    <mergeCell ref="I23:J23"/>
    <mergeCell ref="K23:L23"/>
    <mergeCell ref="E24:F25"/>
    <mergeCell ref="G24:H25"/>
    <mergeCell ref="I24:J25"/>
    <mergeCell ref="K24:L25"/>
    <mergeCell ref="K33:L33"/>
    <mergeCell ref="A12:B12"/>
    <mergeCell ref="A38:L38"/>
    <mergeCell ref="E39:F39"/>
    <mergeCell ref="G39:H39"/>
    <mergeCell ref="I39:J39"/>
    <mergeCell ref="K39:L39"/>
    <mergeCell ref="G30:H32"/>
    <mergeCell ref="I30:J32"/>
    <mergeCell ref="K30:L32"/>
    <mergeCell ref="E33:F33"/>
    <mergeCell ref="G33:H33"/>
    <mergeCell ref="I33:J33"/>
    <mergeCell ref="B29:D29"/>
    <mergeCell ref="B30:D30"/>
    <mergeCell ref="B31:D31"/>
    <mergeCell ref="B32:D32"/>
    <mergeCell ref="A33:D33"/>
    <mergeCell ref="E27:F29"/>
    <mergeCell ref="E30:F32"/>
    <mergeCell ref="E26:F26"/>
    <mergeCell ref="G26:H26"/>
    <mergeCell ref="I26:J26"/>
    <mergeCell ref="K26:L26"/>
    <mergeCell ref="E41:F41"/>
    <mergeCell ref="E42:F42"/>
    <mergeCell ref="E44:F44"/>
    <mergeCell ref="E46:F46"/>
    <mergeCell ref="E40:F40"/>
    <mergeCell ref="G40:H40"/>
    <mergeCell ref="I40:J40"/>
    <mergeCell ref="K40:L40"/>
    <mergeCell ref="A39:D40"/>
    <mergeCell ref="A41:D41"/>
    <mergeCell ref="G41:H41"/>
    <mergeCell ref="I41:J41"/>
    <mergeCell ref="K41:L41"/>
    <mergeCell ref="G42:H42"/>
    <mergeCell ref="I42:J42"/>
    <mergeCell ref="K42:L42"/>
    <mergeCell ref="E43:F43"/>
    <mergeCell ref="G43:H43"/>
    <mergeCell ref="I43:J43"/>
    <mergeCell ref="K43:L43"/>
    <mergeCell ref="A42:D42"/>
    <mergeCell ref="A43:D43"/>
    <mergeCell ref="A55:L55"/>
    <mergeCell ref="B68:C68"/>
    <mergeCell ref="G46:H46"/>
    <mergeCell ref="I46:J46"/>
    <mergeCell ref="K46:L46"/>
    <mergeCell ref="A51:L51"/>
    <mergeCell ref="A52:L52"/>
    <mergeCell ref="A54:L54"/>
    <mergeCell ref="G44:H44"/>
    <mergeCell ref="I44:J44"/>
    <mergeCell ref="K44:L44"/>
    <mergeCell ref="E45:F45"/>
    <mergeCell ref="G45:H45"/>
    <mergeCell ref="I45:J45"/>
    <mergeCell ref="K45:L45"/>
    <mergeCell ref="A44:D44"/>
    <mergeCell ref="A45:D45"/>
    <mergeCell ref="A46:D46"/>
  </mergeCells>
  <pageMargins left="0.7" right="0.7" top="0.75" bottom="0.75" header="0.3" footer="0.3"/>
  <pageSetup orientation="landscape" r:id="rId1"/>
  <headerFooter>
    <oddFooter>&amp;C&amp;P of &amp;N</oddFooter>
  </headerFooter>
  <rowBreaks count="2" manualBreakCount="2">
    <brk id="20" max="16383" man="1"/>
    <brk id="50"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Template 1</vt:lpstr>
      <vt:lpstr>Template 2</vt:lpstr>
      <vt:lpstr>'Template 1'!Print_Area</vt:lpstr>
    </vt:vector>
  </TitlesOfParts>
  <Company>University of Toronto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Default User</dc:creator>
  <cp:lastModifiedBy>E Yano</cp:lastModifiedBy>
  <cp:lastPrinted>2018-03-06T19:27:18Z</cp:lastPrinted>
  <dcterms:created xsi:type="dcterms:W3CDTF">2013-11-19T16:16:41Z</dcterms:created>
  <dcterms:modified xsi:type="dcterms:W3CDTF">2018-03-06T19:50:37Z</dcterms:modified>
</cp:coreProperties>
</file>